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27"/>
  <workbookPr filterPrivacy="1"/>
  <xr:revisionPtr revIDLastSave="0" documentId="8_{81E7B700-8E1D-4FF3-9977-8F8A8C9B6384}" xr6:coauthVersionLast="47" xr6:coauthVersionMax="47" xr10:uidLastSave="{00000000-0000-0000-0000-000000000000}"/>
  <bookViews>
    <workbookView xWindow="-120" yWindow="-120" windowWidth="29040" windowHeight="15840" firstSheet="1" activeTab="1" xr2:uid="{00000000-000D-0000-FFFF-FFFF00000000}"/>
  </bookViews>
  <sheets>
    <sheet name="Début" sheetId="2" r:id="rId1"/>
    <sheet name="Budget mensuel personnel" sheetId="1" r:id="rId2"/>
  </sheet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2" i="1" l="1"/>
  <c r="C50" i="1"/>
  <c r="D50" i="1"/>
  <c r="C36" i="1"/>
  <c r="H27" i="1"/>
  <c r="C28" i="1"/>
  <c r="D28" i="1"/>
  <c r="C7" i="1"/>
  <c r="J6" i="1" s="1"/>
  <c r="H41" i="1"/>
  <c r="I41" i="1"/>
  <c r="I52" i="1"/>
  <c r="D36" i="1"/>
  <c r="I27" i="1"/>
  <c r="I18" i="1"/>
  <c r="D19" i="1"/>
  <c r="C19" i="1"/>
  <c r="E13" i="1"/>
  <c r="E14" i="1"/>
  <c r="E15" i="1"/>
  <c r="E16" i="1"/>
  <c r="E17" i="1"/>
  <c r="J38" i="1"/>
  <c r="J39" i="1"/>
  <c r="J40" i="1"/>
  <c r="J23" i="1"/>
  <c r="J24" i="1"/>
  <c r="J25" i="1"/>
  <c r="J26" i="1"/>
  <c r="J46" i="1"/>
  <c r="J47" i="1"/>
  <c r="J48" i="1"/>
  <c r="J49" i="1"/>
  <c r="J50" i="1"/>
  <c r="J51" i="1"/>
  <c r="E47" i="1"/>
  <c r="E48" i="1"/>
  <c r="E49" i="1"/>
  <c r="E32" i="1"/>
  <c r="E33" i="1"/>
  <c r="E34" i="1"/>
  <c r="E35" i="1"/>
  <c r="E23" i="1"/>
  <c r="E24" i="1"/>
  <c r="E25" i="1"/>
  <c r="E26" i="1"/>
  <c r="E27" i="1"/>
  <c r="E50" i="1" l="1"/>
  <c r="E28" i="1"/>
  <c r="J41" i="1"/>
  <c r="E36" i="1"/>
  <c r="J27" i="1"/>
  <c r="J52" i="1"/>
  <c r="J16" i="1" l="1"/>
  <c r="J15" i="1" l="1"/>
  <c r="H18" i="1"/>
  <c r="J4" i="1" s="1"/>
  <c r="J8" i="1" s="1"/>
  <c r="E19" i="1"/>
  <c r="J18" i="1"/>
</calcChain>
</file>

<file path=xl/sharedStrings.xml><?xml version="1.0" encoding="utf-8"?>
<sst xmlns="http://schemas.openxmlformats.org/spreadsheetml/2006/main" count="99" uniqueCount="61">
  <si>
    <t>À propos de ce modèle</t>
  </si>
  <si>
    <t>Utilisez cette feuille de calcul Budget mensuel personnel pour effectuer le suivi de vos revenus mensuels prévus et réels et de vos dépenses prévues et réelles.</t>
  </si>
  <si>
    <t>• Entrez les dépenses encourues pour les différentes catégories dans les tableaux respectifs.</t>
  </si>
  <si>
    <t>• Le solde prévu, le solde réel et la différence sont calculés automatiquement.</t>
  </si>
  <si>
    <t>Remarque : </t>
  </si>
  <si>
    <t>Des instructions supplémentaires sont disponibles dans la colonne A de la feuille de calcul BUDGET MENSUEL PERSONNEL. Ce texte a été intentionnellement masqué. Pour supprimer le texte, sélectionnez la colonne A et choisissez SUPPRIMER. Pour afficher le texte, sélectionnez la colonne A et changez la couleur de la police.</t>
  </si>
  <si>
    <t>Pour en savoir plus sur les tableaux de la feuille de calcul, appuyez sur MAJ, puis sur F10 dans un tableau, puis sélectionnez les options TABLEAU et TEXTE DE REMPLACEMENT.</t>
  </si>
  <si>
    <r>
      <rPr>
        <b/>
        <sz val="48"/>
        <color rgb="FF073B2B"/>
        <rFont val="Calibri"/>
      </rPr>
      <t>Mon Budget du Mois</t>
    </r>
    <r>
      <rPr>
        <b/>
        <sz val="48"/>
        <color rgb="FF70AD47"/>
        <rFont val="Calibri"/>
      </rPr>
      <t xml:space="preserve"> </t>
    </r>
  </si>
  <si>
    <t>Revenu mensuel prévu</t>
  </si>
  <si>
    <r>
      <rPr>
        <b/>
        <sz val="14"/>
        <color rgb="FF073B2B"/>
        <rFont val="Calibri"/>
      </rPr>
      <t xml:space="preserve">Solde prévu [à remplir en début de mois]
</t>
    </r>
    <r>
      <rPr>
        <sz val="14"/>
        <color rgb="FFAE5838"/>
        <rFont val="Calibri"/>
      </rPr>
      <t>(Revenu prévu moins les dépenses)</t>
    </r>
  </si>
  <si>
    <t>Revenu </t>
  </si>
  <si>
    <t>Revenu supplémentaire</t>
  </si>
  <si>
    <r>
      <rPr>
        <b/>
        <sz val="14"/>
        <color rgb="FF073B2B"/>
        <rFont val="Calibri"/>
      </rPr>
      <t xml:space="preserve">Solde réel [à remplir en fin de mois]
</t>
    </r>
    <r>
      <rPr>
        <sz val="14"/>
        <color rgb="FFAE5838"/>
        <rFont val="Calibri"/>
      </rPr>
      <t>(Revenu réel moins les dépenses)</t>
    </r>
  </si>
  <si>
    <t>Revenu mensuel total</t>
  </si>
  <si>
    <r>
      <rPr>
        <b/>
        <sz val="14"/>
        <color rgb="FF073B2B"/>
        <rFont val="Calibri"/>
      </rPr>
      <t xml:space="preserve">Écart
</t>
    </r>
    <r>
      <rPr>
        <sz val="14"/>
        <color rgb="FFAE5838"/>
        <rFont val="Calibri"/>
      </rPr>
      <t>(Réel moins revenu estimé)</t>
    </r>
  </si>
  <si>
    <t>Logement</t>
  </si>
  <si>
    <t>Loisirs</t>
  </si>
  <si>
    <t>.</t>
  </si>
  <si>
    <t xml:space="preserve">Coût Prévu </t>
  </si>
  <si>
    <t>Coût réel</t>
  </si>
  <si>
    <t>Écart</t>
  </si>
  <si>
    <t>Emprunt ou loyer</t>
  </si>
  <si>
    <t xml:space="preserve">Spectacles </t>
  </si>
  <si>
    <t>Téléphone</t>
  </si>
  <si>
    <t xml:space="preserve">Soirées </t>
  </si>
  <si>
    <t>Électricité/Gaz</t>
  </si>
  <si>
    <t>Cinéma</t>
  </si>
  <si>
    <t>Eau</t>
  </si>
  <si>
    <t>Concerts</t>
  </si>
  <si>
    <t>Abonnement câble</t>
  </si>
  <si>
    <t>Autres</t>
  </si>
  <si>
    <t xml:space="preserve">Autres abonnements </t>
  </si>
  <si>
    <t>Sous-total</t>
  </si>
  <si>
    <t>Transport</t>
  </si>
  <si>
    <t>Dépenses pro</t>
  </si>
  <si>
    <t>Prêt véhicule</t>
  </si>
  <si>
    <t xml:space="preserve">URSSAF </t>
  </si>
  <si>
    <t xml:space="preserve">Carte de transport </t>
  </si>
  <si>
    <t xml:space="preserve">Assurance pro </t>
  </si>
  <si>
    <t>Carburant</t>
  </si>
  <si>
    <t xml:space="preserve">Logiciels </t>
  </si>
  <si>
    <t>Entretien</t>
  </si>
  <si>
    <t xml:space="preserve">Autres </t>
  </si>
  <si>
    <t>Autre</t>
  </si>
  <si>
    <t xml:space="preserve">Assurance </t>
  </si>
  <si>
    <t xml:space="preserve">Individuelle </t>
  </si>
  <si>
    <t>Santé</t>
  </si>
  <si>
    <t>Vie</t>
  </si>
  <si>
    <t>Épargne ou investissements</t>
  </si>
  <si>
    <t>Compte d’épargne retraite</t>
  </si>
  <si>
    <t>Compte d’investissement</t>
  </si>
  <si>
    <t>Épargne projet</t>
  </si>
  <si>
    <t xml:space="preserve">Dépenses personnels </t>
  </si>
  <si>
    <t xml:space="preserve">Nourriture </t>
  </si>
  <si>
    <t>Médical</t>
  </si>
  <si>
    <t>Courses</t>
  </si>
  <si>
    <t xml:space="preserve">Beauté </t>
  </si>
  <si>
    <t>Restaurants</t>
  </si>
  <si>
    <t>Habillement</t>
  </si>
  <si>
    <t>Vacances</t>
  </si>
  <si>
    <t>Club de sport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</si>
</sst>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8" formatCode="#,##0.00\ &quot;€&quot;;[Red]\-#,##0.00\ &quot;€&quot;"/>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lt;=9999999]###\-####;\(###\)\ ###\-####"/>
    <numFmt numFmtId="167" formatCode="#,##0.00\ &quot;€&quot;"/>
  </numFmts>
  <fonts count="57">
    <font>
      <sz val="10"/>
      <color theme="1" tint="0.24994659260841701"/>
      <name val="Calibri"/>
      <family val="2"/>
      <scheme val="minor"/>
    </font>
    <font>
      <sz val="11"/>
      <color theme="1"/>
      <name val="Calibri"/>
      <family val="2"/>
      <charset val="134"/>
      <scheme val="minor"/>
    </font>
    <font>
      <sz val="11"/>
      <color theme="1"/>
      <name val="Calibri"/>
      <family val="2"/>
      <scheme val="minor"/>
    </font>
    <font>
      <sz val="10"/>
      <color theme="1" tint="0.24994659260841701"/>
      <name val="Calibri"/>
      <family val="2"/>
      <scheme val="major"/>
    </font>
    <font>
      <b/>
      <sz val="10"/>
      <color theme="1" tint="0.24994659260841701"/>
      <name val="Calibri"/>
      <family val="2"/>
      <scheme val="major"/>
    </font>
    <font>
      <sz val="22"/>
      <color theme="3" tint="0.24994659260841701"/>
      <name val="Calibri"/>
      <family val="2"/>
      <scheme val="major"/>
    </font>
    <font>
      <sz val="11"/>
      <color theme="0"/>
      <name val="Calibri"/>
      <family val="2"/>
      <scheme val="minor"/>
    </font>
    <font>
      <sz val="10"/>
      <color theme="0"/>
      <name val="Calibri"/>
      <family val="2"/>
      <scheme val="minor"/>
    </font>
    <font>
      <sz val="11"/>
      <color theme="4" tint="-0.499984740745262"/>
      <name val="Calibri"/>
      <family val="2"/>
      <scheme val="minor"/>
    </font>
    <font>
      <sz val="12"/>
      <color theme="1" tint="0.24994659260841701"/>
      <name val="Calibri"/>
      <family val="2"/>
      <scheme val="minor"/>
    </font>
    <font>
      <b/>
      <sz val="14"/>
      <color theme="1" tint="0.34998626667073579"/>
      <name val="Calibri"/>
      <family val="2"/>
      <scheme val="minor"/>
    </font>
    <font>
      <sz val="14"/>
      <color theme="1" tint="0.24994659260841701"/>
      <name val="Calibri"/>
      <family val="2"/>
      <scheme val="minor"/>
    </font>
    <font>
      <b/>
      <sz val="20"/>
      <color theme="1" tint="0.34998626667073579"/>
      <name val="Calibri"/>
      <family val="2"/>
      <scheme val="major"/>
    </font>
    <font>
      <sz val="10"/>
      <color theme="0"/>
      <name val="Calibri"/>
      <family val="2"/>
      <scheme val="major"/>
    </font>
    <font>
      <sz val="12"/>
      <color theme="1" tint="0.24994659260841701"/>
      <name val="Calibri"/>
      <family val="2"/>
      <scheme val="major"/>
    </font>
    <font>
      <b/>
      <sz val="40"/>
      <color theme="4"/>
      <name val="Calibri"/>
      <family val="2"/>
      <scheme val="major"/>
    </font>
    <font>
      <sz val="10"/>
      <color theme="1" tint="0.24994659260841701"/>
      <name val="Calibri"/>
      <family val="2"/>
      <scheme val="minor"/>
    </font>
    <font>
      <sz val="18"/>
      <color theme="3"/>
      <name val="Calibri"/>
      <family val="2"/>
      <charset val="134"/>
      <scheme val="major"/>
    </font>
    <font>
      <b/>
      <sz val="11"/>
      <color theme="3"/>
      <name val="Calibri"/>
      <family val="2"/>
      <charset val="134"/>
      <scheme val="minor"/>
    </font>
    <font>
      <sz val="11"/>
      <color rgb="FF006100"/>
      <name val="Calibri"/>
      <family val="2"/>
      <charset val="134"/>
      <scheme val="minor"/>
    </font>
    <font>
      <sz val="11"/>
      <color rgb="FF9C0006"/>
      <name val="Calibri"/>
      <family val="2"/>
      <charset val="134"/>
      <scheme val="minor"/>
    </font>
    <font>
      <sz val="11"/>
      <color rgb="FF9C5700"/>
      <name val="Calibri"/>
      <family val="2"/>
      <charset val="134"/>
      <scheme val="minor"/>
    </font>
    <font>
      <sz val="11"/>
      <color rgb="FF3F3F76"/>
      <name val="Calibri"/>
      <family val="2"/>
      <charset val="134"/>
      <scheme val="minor"/>
    </font>
    <font>
      <b/>
      <sz val="11"/>
      <color rgb="FF3F3F3F"/>
      <name val="Calibri"/>
      <family val="2"/>
      <charset val="134"/>
      <scheme val="minor"/>
    </font>
    <font>
      <b/>
      <sz val="11"/>
      <color rgb="FFFA7D00"/>
      <name val="Calibri"/>
      <family val="2"/>
      <charset val="134"/>
      <scheme val="minor"/>
    </font>
    <font>
      <sz val="11"/>
      <color rgb="FFFA7D00"/>
      <name val="Calibri"/>
      <family val="2"/>
      <charset val="134"/>
      <scheme val="minor"/>
    </font>
    <font>
      <b/>
      <sz val="11"/>
      <color theme="0"/>
      <name val="Calibri"/>
      <family val="2"/>
      <charset val="134"/>
      <scheme val="minor"/>
    </font>
    <font>
      <sz val="11"/>
      <color rgb="FFFF0000"/>
      <name val="Calibri"/>
      <family val="2"/>
      <charset val="134"/>
      <scheme val="minor"/>
    </font>
    <font>
      <i/>
      <sz val="11"/>
      <color rgb="FF7F7F7F"/>
      <name val="Calibri"/>
      <family val="2"/>
      <charset val="134"/>
      <scheme val="minor"/>
    </font>
    <font>
      <b/>
      <sz val="11"/>
      <color theme="1"/>
      <name val="Calibri"/>
      <family val="2"/>
      <charset val="134"/>
      <scheme val="minor"/>
    </font>
    <font>
      <sz val="11"/>
      <color theme="0"/>
      <name val="Calibri"/>
      <family val="2"/>
      <charset val="134"/>
      <scheme val="minor"/>
    </font>
    <font>
      <sz val="10"/>
      <color theme="9"/>
      <name val="Calibri"/>
      <family val="2"/>
      <scheme val="minor"/>
    </font>
    <font>
      <sz val="12"/>
      <color theme="9"/>
      <name val="Calibri"/>
      <family val="2"/>
      <scheme val="minor"/>
    </font>
    <font>
      <b/>
      <sz val="12"/>
      <color theme="9"/>
      <name val="Calibri"/>
      <family val="2"/>
      <scheme val="minor"/>
    </font>
    <font>
      <b/>
      <sz val="18"/>
      <color rgb="FF073B2B"/>
      <name val="Calibri"/>
    </font>
    <font>
      <b/>
      <sz val="20"/>
      <color rgb="FF073B2B"/>
      <name val="Calibri"/>
      <family val="2"/>
      <scheme val="major"/>
    </font>
    <font>
      <sz val="14"/>
      <color rgb="FF073B2B"/>
      <name val="Calibri"/>
      <family val="2"/>
      <scheme val="major"/>
    </font>
    <font>
      <sz val="10"/>
      <color rgb="FF073B2B"/>
      <name val="Calibri"/>
      <family val="2"/>
      <scheme val="minor"/>
    </font>
    <font>
      <b/>
      <sz val="14"/>
      <color rgb="FF073B2B"/>
      <name val="Calibri"/>
      <family val="2"/>
      <scheme val="minor"/>
    </font>
    <font>
      <sz val="14"/>
      <color rgb="FF073B2B"/>
      <name val="Calibri"/>
      <family val="2"/>
      <scheme val="minor"/>
    </font>
    <font>
      <sz val="12"/>
      <color rgb="FF073B2B"/>
      <name val="Calibri"/>
      <family val="2"/>
      <scheme val="minor"/>
    </font>
    <font>
      <b/>
      <sz val="12"/>
      <color rgb="FF073B2B"/>
      <name val="Calibri"/>
      <family val="2"/>
      <scheme val="minor"/>
    </font>
    <font>
      <sz val="10"/>
      <color rgb="FF073B2B"/>
      <name val="Calibri"/>
      <family val="2"/>
      <scheme val="major"/>
    </font>
    <font>
      <sz val="12"/>
      <color rgb="FF073B2B"/>
      <name val="Calibri"/>
      <family val="2"/>
      <scheme val="major"/>
    </font>
    <font>
      <b/>
      <sz val="14"/>
      <color rgb="FF073B2B"/>
      <name val="Calibri"/>
    </font>
    <font>
      <sz val="14"/>
      <color rgb="FFAE5838"/>
      <name val="Calibri"/>
    </font>
    <font>
      <b/>
      <sz val="14"/>
      <color rgb="FFAE5838"/>
      <name val="Calibri"/>
      <family val="2"/>
      <scheme val="minor"/>
    </font>
    <font>
      <sz val="12"/>
      <color rgb="FFAE5838"/>
      <name val="Calibri"/>
      <family val="2"/>
      <scheme val="minor"/>
    </font>
    <font>
      <b/>
      <sz val="12"/>
      <color rgb="FFAE5838"/>
      <name val="Calibri"/>
      <family val="2"/>
      <scheme val="minor"/>
    </font>
    <font>
      <b/>
      <sz val="48"/>
      <color theme="9"/>
      <name val="Calibri"/>
    </font>
    <font>
      <b/>
      <sz val="48"/>
      <color rgb="FF073B2B"/>
      <name val="Calibri"/>
    </font>
    <font>
      <b/>
      <sz val="48"/>
      <color rgb="FF70AD47"/>
      <name val="Calibri"/>
    </font>
    <font>
      <b/>
      <sz val="14"/>
      <color rgb="FFF1E6CA"/>
      <name val="Calibri"/>
    </font>
    <font>
      <b/>
      <sz val="14"/>
      <color rgb="FFF1E6CA"/>
      <name val="Calibri"/>
      <family val="2"/>
      <scheme val="minor"/>
    </font>
    <font>
      <sz val="12"/>
      <color rgb="FFF1E6CA"/>
      <name val="Calibri"/>
      <family val="2"/>
      <scheme val="minor"/>
    </font>
    <font>
      <sz val="12"/>
      <color rgb="FFF1E6CA"/>
      <name val="Calibri"/>
    </font>
    <font>
      <b/>
      <sz val="20"/>
      <color rgb="FFF1E6CA"/>
      <name val="Calibri"/>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1E6CA"/>
        <bgColor indexed="64"/>
      </patternFill>
    </fill>
    <fill>
      <patternFill patternType="solid">
        <fgColor theme="0"/>
        <bgColor indexed="64"/>
      </patternFill>
    </fill>
  </fills>
  <borders count="39">
    <border>
      <left/>
      <right/>
      <top/>
      <bottom/>
      <diagonal/>
    </border>
    <border>
      <left/>
      <right/>
      <top/>
      <bottom style="medium">
        <color theme="4" tint="-0.24994659260841701"/>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AE5838"/>
      </left>
      <right/>
      <top style="thin">
        <color rgb="FFAE5838"/>
      </top>
      <bottom/>
      <diagonal/>
    </border>
    <border>
      <left/>
      <right/>
      <top style="thin">
        <color rgb="FFAE5838"/>
      </top>
      <bottom/>
      <diagonal/>
    </border>
    <border>
      <left/>
      <right style="thin">
        <color rgb="FFAE5838"/>
      </right>
      <top style="thin">
        <color rgb="FFAE5838"/>
      </top>
      <bottom/>
      <diagonal/>
    </border>
    <border>
      <left style="thin">
        <color rgb="FFAE5838"/>
      </left>
      <right/>
      <top/>
      <bottom/>
      <diagonal/>
    </border>
    <border>
      <left/>
      <right style="thin">
        <color rgb="FFAE5838"/>
      </right>
      <top/>
      <bottom/>
      <diagonal/>
    </border>
    <border>
      <left style="thin">
        <color rgb="FFAE5838"/>
      </left>
      <right/>
      <top/>
      <bottom style="thin">
        <color rgb="FFAE5838"/>
      </bottom>
      <diagonal/>
    </border>
    <border>
      <left/>
      <right/>
      <top/>
      <bottom style="thin">
        <color rgb="FFAE5838"/>
      </bottom>
      <diagonal/>
    </border>
    <border>
      <left/>
      <right style="thin">
        <color rgb="FFAE5838"/>
      </right>
      <top/>
      <bottom style="thin">
        <color rgb="FFAE5838"/>
      </bottom>
      <diagonal/>
    </border>
    <border>
      <left style="thin">
        <color rgb="FFAE5838"/>
      </left>
      <right style="thin">
        <color rgb="FFAE5838"/>
      </right>
      <top style="thin">
        <color rgb="FFAE5838"/>
      </top>
      <bottom style="thin">
        <color rgb="FFAE5838"/>
      </bottom>
      <diagonal/>
    </border>
    <border>
      <left style="thin">
        <color rgb="FFAE5838"/>
      </left>
      <right/>
      <top style="thin">
        <color rgb="FFAE5838"/>
      </top>
      <bottom style="thin">
        <color rgb="FFAE5838"/>
      </bottom>
      <diagonal/>
    </border>
    <border>
      <left/>
      <right/>
      <top style="thin">
        <color rgb="FFAE5838"/>
      </top>
      <bottom style="thin">
        <color rgb="FFAE5838"/>
      </bottom>
      <diagonal/>
    </border>
    <border>
      <left/>
      <right style="thin">
        <color rgb="FFAE5838"/>
      </right>
      <top style="thin">
        <color rgb="FFAE5838"/>
      </top>
      <bottom style="thin">
        <color rgb="FFAE5838"/>
      </bottom>
      <diagonal/>
    </border>
    <border>
      <left/>
      <right style="thin">
        <color rgb="FF000000"/>
      </right>
      <top style="thin">
        <color rgb="FFAE5838"/>
      </top>
      <bottom/>
      <diagonal/>
    </border>
    <border>
      <left/>
      <right style="thin">
        <color rgb="FF000000"/>
      </right>
      <top/>
      <bottom style="thin">
        <color rgb="FFAE5838"/>
      </bottom>
      <diagonal/>
    </border>
    <border>
      <left style="thin">
        <color rgb="FFAE5838"/>
      </left>
      <right style="thin">
        <color rgb="FF000000"/>
      </right>
      <top style="thin">
        <color rgb="FFAE5838"/>
      </top>
      <bottom style="thin">
        <color rgb="FF000000"/>
      </bottom>
      <diagonal/>
    </border>
    <border>
      <left style="thin">
        <color rgb="FF000000"/>
      </left>
      <right style="thin">
        <color rgb="FFAE5838"/>
      </right>
      <top style="thin">
        <color rgb="FFAE5838"/>
      </top>
      <bottom style="thin">
        <color rgb="FF000000"/>
      </bottom>
      <diagonal/>
    </border>
    <border>
      <left style="thin">
        <color rgb="FFAE5838"/>
      </left>
      <right style="thin">
        <color rgb="FF000000"/>
      </right>
      <top style="thin">
        <color rgb="FF000000"/>
      </top>
      <bottom style="thin">
        <color rgb="FF000000"/>
      </bottom>
      <diagonal/>
    </border>
    <border>
      <left style="thin">
        <color rgb="FF000000"/>
      </left>
      <right style="thin">
        <color rgb="FFAE5838"/>
      </right>
      <top style="thin">
        <color rgb="FF000000"/>
      </top>
      <bottom style="thin">
        <color rgb="FF000000"/>
      </bottom>
      <diagonal/>
    </border>
    <border>
      <left style="thin">
        <color rgb="FFAE5838"/>
      </left>
      <right style="thin">
        <color rgb="FF000000"/>
      </right>
      <top style="thin">
        <color rgb="FF000000"/>
      </top>
      <bottom style="thin">
        <color rgb="FFAE5838"/>
      </bottom>
      <diagonal/>
    </border>
    <border>
      <left style="thin">
        <color rgb="FF000000"/>
      </left>
      <right style="thin">
        <color rgb="FFAE5838"/>
      </right>
      <top style="thin">
        <color rgb="FF000000"/>
      </top>
      <bottom style="thin">
        <color rgb="FFAE5838"/>
      </bottom>
      <diagonal/>
    </border>
    <border>
      <left style="thin">
        <color rgb="FFAE5838"/>
      </left>
      <right/>
      <top/>
      <bottom style="thin">
        <color rgb="FF000000"/>
      </bottom>
      <diagonal/>
    </border>
    <border>
      <left style="thin">
        <color rgb="FFAE5838"/>
      </left>
      <right/>
      <top style="thin">
        <color rgb="FF000000"/>
      </top>
      <bottom/>
      <diagonal/>
    </border>
  </borders>
  <cellStyleXfs count="49">
    <xf numFmtId="0" fontId="0" fillId="0" borderId="0"/>
    <xf numFmtId="0" fontId="5" fillId="0" borderId="1" applyNumberFormat="0" applyFill="0" applyAlignment="0" applyProtection="0"/>
    <xf numFmtId="0" fontId="3" fillId="0" borderId="2" applyNumberFormat="0" applyFill="0" applyBorder="0" applyAlignment="0" applyProtection="0"/>
    <xf numFmtId="0" fontId="4" fillId="0" borderId="3" applyNumberFormat="0" applyFill="0" applyBorder="0" applyAlignment="0" applyProtection="0"/>
    <xf numFmtId="166" fontId="8" fillId="0" borderId="0" applyFont="0" applyFill="0" applyBorder="0" applyAlignment="0" applyProtection="0"/>
    <xf numFmtId="14" fontId="8" fillId="0" borderId="0" applyFont="0" applyFill="0" applyBorder="0" applyAlignment="0" applyProtection="0"/>
    <xf numFmtId="165" fontId="16" fillId="0" borderId="0" applyFont="0" applyFill="0" applyBorder="0" applyAlignment="0" applyProtection="0"/>
    <xf numFmtId="164" fontId="16" fillId="0" borderId="0" applyFont="0" applyFill="0" applyBorder="0" applyAlignment="0" applyProtection="0"/>
    <xf numFmtId="44" fontId="16" fillId="0" borderId="0" applyFont="0" applyFill="0" applyBorder="0" applyAlignment="0" applyProtection="0"/>
    <xf numFmtId="42" fontId="16" fillId="0" borderId="0" applyFont="0" applyFill="0" applyBorder="0" applyAlignment="0" applyProtection="0"/>
    <xf numFmtId="9" fontId="16"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2" borderId="0" applyNumberFormat="0" applyBorder="0" applyAlignment="0" applyProtection="0"/>
    <xf numFmtId="0" fontId="20" fillId="3" borderId="0" applyNumberFormat="0" applyBorder="0" applyAlignment="0" applyProtection="0"/>
    <xf numFmtId="0" fontId="21" fillId="4" borderId="0" applyNumberFormat="0" applyBorder="0" applyAlignment="0" applyProtection="0"/>
    <xf numFmtId="0" fontId="22" fillId="5" borderId="4" applyNumberFormat="0" applyAlignment="0" applyProtection="0"/>
    <xf numFmtId="0" fontId="23" fillId="6" borderId="5" applyNumberFormat="0" applyAlignment="0" applyProtection="0"/>
    <xf numFmtId="0" fontId="24" fillId="6" borderId="4" applyNumberFormat="0" applyAlignment="0" applyProtection="0"/>
    <xf numFmtId="0" fontId="25" fillId="0" borderId="6" applyNumberFormat="0" applyFill="0" applyAlignment="0" applyProtection="0"/>
    <xf numFmtId="0" fontId="26" fillId="7" borderId="7" applyNumberFormat="0" applyAlignment="0" applyProtection="0"/>
    <xf numFmtId="0" fontId="27" fillId="0" borderId="0" applyNumberFormat="0" applyFill="0" applyBorder="0" applyAlignment="0" applyProtection="0"/>
    <xf numFmtId="0" fontId="16" fillId="8" borderId="8" applyNumberFormat="0" applyFon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0"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0"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0"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0"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0"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16">
    <xf numFmtId="0" fontId="0" fillId="0" borderId="0" xfId="0"/>
    <xf numFmtId="0" fontId="2" fillId="0" borderId="0" xfId="0" applyFont="1"/>
    <xf numFmtId="0" fontId="3" fillId="0" borderId="0" xfId="0" applyFont="1"/>
    <xf numFmtId="0" fontId="6" fillId="0" borderId="0" xfId="0" applyFont="1"/>
    <xf numFmtId="0" fontId="7" fillId="0" borderId="0" xfId="0" applyFont="1"/>
    <xf numFmtId="0" fontId="9" fillId="0" borderId="0" xfId="0" applyFont="1"/>
    <xf numFmtId="0" fontId="6" fillId="0" borderId="0" xfId="0" applyFont="1" applyAlignment="1">
      <alignment wrapText="1"/>
    </xf>
    <xf numFmtId="0" fontId="9" fillId="0" borderId="0" xfId="0" applyFont="1" applyAlignment="1">
      <alignment vertical="center" wrapText="1"/>
    </xf>
    <xf numFmtId="0" fontId="11" fillId="0" borderId="0" xfId="0" applyFont="1" applyAlignment="1">
      <alignment vertical="center" wrapText="1"/>
    </xf>
    <xf numFmtId="0" fontId="10" fillId="0" borderId="0" xfId="0" applyFont="1" applyAlignment="1">
      <alignment wrapText="1"/>
    </xf>
    <xf numFmtId="0" fontId="12" fillId="0" borderId="0" xfId="0" applyFont="1"/>
    <xf numFmtId="0" fontId="13" fillId="0" borderId="0" xfId="0" applyFont="1"/>
    <xf numFmtId="0" fontId="0" fillId="0" borderId="0" xfId="0" applyAlignment="1">
      <alignment vertical="center"/>
    </xf>
    <xf numFmtId="0" fontId="15" fillId="0" borderId="0" xfId="2" applyFont="1" applyFill="1" applyBorder="1" applyAlignment="1">
      <alignment horizontal="left" vertical="center" indent="11"/>
    </xf>
    <xf numFmtId="0" fontId="14" fillId="0" borderId="0" xfId="0" applyFont="1"/>
    <xf numFmtId="0" fontId="31" fillId="33" borderId="13" xfId="0" applyFont="1" applyFill="1" applyBorder="1"/>
    <xf numFmtId="0" fontId="31" fillId="33" borderId="0" xfId="0" applyFont="1" applyFill="1"/>
    <xf numFmtId="0" fontId="31" fillId="33" borderId="14" xfId="0" applyFont="1" applyFill="1" applyBorder="1"/>
    <xf numFmtId="0" fontId="37" fillId="33" borderId="0" xfId="2" applyFont="1" applyFill="1" applyBorder="1" applyAlignment="1">
      <alignment vertical="center" wrapText="1"/>
    </xf>
    <xf numFmtId="0" fontId="37" fillId="33" borderId="0" xfId="0" applyFont="1" applyFill="1"/>
    <xf numFmtId="0" fontId="37" fillId="33" borderId="14" xfId="0" applyFont="1" applyFill="1" applyBorder="1"/>
    <xf numFmtId="0" fontId="37" fillId="33" borderId="0" xfId="2" applyFont="1" applyFill="1" applyBorder="1" applyAlignment="1">
      <alignment vertical="center"/>
    </xf>
    <xf numFmtId="0" fontId="37" fillId="33" borderId="13" xfId="0" applyFont="1" applyFill="1" applyBorder="1"/>
    <xf numFmtId="0" fontId="40" fillId="33" borderId="13" xfId="2" applyFont="1" applyFill="1" applyBorder="1" applyAlignment="1">
      <alignment horizontal="left" vertical="center" indent="1"/>
    </xf>
    <xf numFmtId="8" fontId="40" fillId="33" borderId="0" xfId="0" applyNumberFormat="1" applyFont="1" applyFill="1" applyAlignment="1">
      <alignment horizontal="center" vertical="center"/>
    </xf>
    <xf numFmtId="0" fontId="42" fillId="33" borderId="0" xfId="0" applyFont="1" applyFill="1"/>
    <xf numFmtId="0" fontId="38" fillId="33" borderId="0" xfId="0" applyFont="1" applyFill="1" applyAlignment="1">
      <alignment horizontal="center" vertical="center" wrapText="1"/>
    </xf>
    <xf numFmtId="0" fontId="40" fillId="33" borderId="0" xfId="0" applyFont="1" applyFill="1"/>
    <xf numFmtId="167" fontId="40" fillId="33" borderId="0" xfId="0" applyNumberFormat="1" applyFont="1" applyFill="1" applyAlignment="1">
      <alignment horizontal="center" vertical="center"/>
    </xf>
    <xf numFmtId="0" fontId="40" fillId="33" borderId="14" xfId="0" applyFont="1" applyFill="1" applyBorder="1" applyAlignment="1">
      <alignment horizontal="center"/>
    </xf>
    <xf numFmtId="0" fontId="38" fillId="33" borderId="13" xfId="0" applyFont="1" applyFill="1" applyBorder="1" applyAlignment="1">
      <alignment horizontal="left" vertical="center" indent="1"/>
    </xf>
    <xf numFmtId="0" fontId="43" fillId="33" borderId="0" xfId="0" applyFont="1" applyFill="1"/>
    <xf numFmtId="0" fontId="38" fillId="33" borderId="13" xfId="0" applyFont="1" applyFill="1" applyBorder="1" applyAlignment="1">
      <alignment vertical="center"/>
    </xf>
    <xf numFmtId="167" fontId="40" fillId="33" borderId="0" xfId="0" applyNumberFormat="1" applyFont="1" applyFill="1" applyAlignment="1">
      <alignment vertical="center"/>
    </xf>
    <xf numFmtId="0" fontId="41" fillId="33" borderId="13" xfId="0" applyFont="1" applyFill="1" applyBorder="1" applyAlignment="1">
      <alignment horizontal="left" vertical="center" indent="1"/>
    </xf>
    <xf numFmtId="167" fontId="40" fillId="33" borderId="0" xfId="0" applyNumberFormat="1" applyFont="1" applyFill="1" applyAlignment="1">
      <alignment horizontal="left" vertical="center"/>
    </xf>
    <xf numFmtId="0" fontId="47" fillId="0" borderId="0" xfId="0" applyFont="1"/>
    <xf numFmtId="0" fontId="40" fillId="33" borderId="20" xfId="0" applyFont="1" applyFill="1" applyBorder="1" applyAlignment="1">
      <alignment horizontal="left" vertical="center" indent="1"/>
    </xf>
    <xf numFmtId="0" fontId="38" fillId="33" borderId="21" xfId="0" applyFont="1" applyFill="1" applyBorder="1" applyAlignment="1">
      <alignment horizontal="center" vertical="center"/>
    </xf>
    <xf numFmtId="167" fontId="40" fillId="33" borderId="21" xfId="0" applyNumberFormat="1" applyFont="1" applyFill="1" applyBorder="1" applyAlignment="1">
      <alignment horizontal="center" vertical="center"/>
    </xf>
    <xf numFmtId="0" fontId="46" fillId="33" borderId="22" xfId="0" applyFont="1" applyFill="1" applyBorder="1" applyAlignment="1">
      <alignment horizontal="left" vertical="center" indent="1"/>
    </xf>
    <xf numFmtId="167" fontId="47" fillId="33" borderId="23" xfId="0" applyNumberFormat="1" applyFont="1" applyFill="1" applyBorder="1" applyAlignment="1">
      <alignment horizontal="center" vertical="center"/>
    </xf>
    <xf numFmtId="167" fontId="48" fillId="33" borderId="24" xfId="0" applyNumberFormat="1" applyFont="1" applyFill="1" applyBorder="1" applyAlignment="1">
      <alignment horizontal="center" vertical="center"/>
    </xf>
    <xf numFmtId="0" fontId="40" fillId="33" borderId="25" xfId="0" applyFont="1" applyFill="1" applyBorder="1" applyAlignment="1">
      <alignment horizontal="left" vertical="center" indent="1"/>
    </xf>
    <xf numFmtId="0" fontId="38" fillId="33" borderId="25" xfId="0" applyFont="1" applyFill="1" applyBorder="1" applyAlignment="1">
      <alignment horizontal="center" vertical="center" wrapText="1"/>
    </xf>
    <xf numFmtId="0" fontId="38" fillId="33" borderId="25" xfId="0" applyFont="1" applyFill="1" applyBorder="1" applyAlignment="1">
      <alignment horizontal="center" vertical="center"/>
    </xf>
    <xf numFmtId="167" fontId="40" fillId="33" borderId="25" xfId="0" applyNumberFormat="1" applyFont="1" applyFill="1" applyBorder="1" applyAlignment="1">
      <alignment horizontal="center" vertical="center"/>
    </xf>
    <xf numFmtId="0" fontId="46" fillId="33" borderId="25" xfId="0" applyFont="1" applyFill="1" applyBorder="1" applyAlignment="1">
      <alignment horizontal="left" vertical="center" indent="1"/>
    </xf>
    <xf numFmtId="167" fontId="47" fillId="33" borderId="25" xfId="0" applyNumberFormat="1" applyFont="1" applyFill="1" applyBorder="1" applyAlignment="1">
      <alignment horizontal="center" vertical="center"/>
    </xf>
    <xf numFmtId="0" fontId="0" fillId="33" borderId="0" xfId="0" applyFill="1"/>
    <xf numFmtId="0" fontId="3" fillId="33" borderId="0" xfId="0" applyFont="1" applyFill="1"/>
    <xf numFmtId="0" fontId="32" fillId="33" borderId="0" xfId="0" applyFont="1" applyFill="1"/>
    <xf numFmtId="167" fontId="48" fillId="33" borderId="23" xfId="0" applyNumberFormat="1" applyFont="1" applyFill="1" applyBorder="1" applyAlignment="1">
      <alignment horizontal="center" vertical="center"/>
    </xf>
    <xf numFmtId="0" fontId="38" fillId="33" borderId="14" xfId="0" applyFont="1" applyFill="1" applyBorder="1" applyAlignment="1">
      <alignment horizontal="center" vertical="center"/>
    </xf>
    <xf numFmtId="167" fontId="40" fillId="33" borderId="14" xfId="0" applyNumberFormat="1" applyFont="1" applyFill="1" applyBorder="1" applyAlignment="1">
      <alignment horizontal="center" vertical="center"/>
    </xf>
    <xf numFmtId="0" fontId="40" fillId="33" borderId="0" xfId="0" applyFont="1" applyFill="1" applyAlignment="1">
      <alignment horizontal="center"/>
    </xf>
    <xf numFmtId="167" fontId="48" fillId="33" borderId="30" xfId="0" applyNumberFormat="1" applyFont="1" applyFill="1" applyBorder="1" applyAlignment="1">
      <alignment horizontal="center" vertical="center"/>
    </xf>
    <xf numFmtId="0" fontId="0" fillId="33" borderId="14" xfId="0" applyFill="1" applyBorder="1"/>
    <xf numFmtId="0" fontId="3" fillId="33" borderId="14" xfId="0" applyFont="1" applyFill="1" applyBorder="1"/>
    <xf numFmtId="0" fontId="40" fillId="33" borderId="20" xfId="0" applyFont="1" applyFill="1" applyBorder="1" applyAlignment="1">
      <alignment horizontal="left" vertical="center" wrapText="1" indent="1"/>
    </xf>
    <xf numFmtId="0" fontId="40" fillId="33" borderId="25" xfId="0" applyFont="1" applyFill="1" applyBorder="1" applyAlignment="1">
      <alignment horizontal="left" vertical="center" wrapText="1" indent="1"/>
    </xf>
    <xf numFmtId="0" fontId="53" fillId="33" borderId="20" xfId="0" applyFont="1" applyFill="1" applyBorder="1" applyAlignment="1">
      <alignment horizontal="left" vertical="center" indent="1"/>
    </xf>
    <xf numFmtId="0" fontId="54" fillId="33" borderId="25" xfId="0" applyFont="1" applyFill="1" applyBorder="1" applyAlignment="1">
      <alignment horizontal="left" vertical="center" indent="1"/>
    </xf>
    <xf numFmtId="0" fontId="53" fillId="33" borderId="20" xfId="0" applyFont="1" applyFill="1" applyBorder="1" applyAlignment="1">
      <alignment horizontal="center" vertical="center"/>
    </xf>
    <xf numFmtId="0" fontId="55" fillId="33" borderId="20" xfId="0" applyFont="1" applyFill="1" applyBorder="1" applyAlignment="1">
      <alignment horizontal="left" vertical="center" indent="1"/>
    </xf>
    <xf numFmtId="0" fontId="56" fillId="33" borderId="20" xfId="0" applyFont="1" applyFill="1" applyBorder="1" applyAlignment="1">
      <alignment horizontal="left" vertical="center" indent="1"/>
    </xf>
    <xf numFmtId="0" fontId="54" fillId="34" borderId="0" xfId="0" applyFont="1" applyFill="1"/>
    <xf numFmtId="167" fontId="32" fillId="33" borderId="0" xfId="0" applyNumberFormat="1" applyFont="1" applyFill="1" applyAlignment="1">
      <alignment horizontal="left" vertical="center" indent="1"/>
    </xf>
    <xf numFmtId="0" fontId="35" fillId="33" borderId="13" xfId="3" applyFont="1" applyFill="1" applyBorder="1" applyAlignment="1">
      <alignment horizontal="left" vertical="center" indent="1"/>
    </xf>
    <xf numFmtId="0" fontId="35" fillId="33" borderId="0" xfId="3" applyFont="1" applyFill="1" applyBorder="1" applyAlignment="1">
      <alignment horizontal="left" vertical="center" indent="1"/>
    </xf>
    <xf numFmtId="0" fontId="49" fillId="33" borderId="10" xfId="0" applyFont="1" applyFill="1" applyBorder="1" applyAlignment="1">
      <alignment horizontal="center" vertical="center" indent="11"/>
    </xf>
    <xf numFmtId="0" fontId="49" fillId="33" borderId="11" xfId="0" applyFont="1" applyFill="1" applyBorder="1" applyAlignment="1">
      <alignment horizontal="center" vertical="center" indent="11"/>
    </xf>
    <xf numFmtId="0" fontId="49" fillId="33" borderId="12" xfId="0" applyFont="1" applyFill="1" applyBorder="1" applyAlignment="1">
      <alignment horizontal="center" vertical="center" indent="11"/>
    </xf>
    <xf numFmtId="0" fontId="35" fillId="33" borderId="17" xfId="0" applyFont="1" applyFill="1" applyBorder="1" applyAlignment="1">
      <alignment horizontal="center" vertical="center" indent="1"/>
    </xf>
    <xf numFmtId="0" fontId="35" fillId="33" borderId="18" xfId="0" applyFont="1" applyFill="1" applyBorder="1" applyAlignment="1">
      <alignment horizontal="center" vertical="center" indent="1"/>
    </xf>
    <xf numFmtId="0" fontId="35" fillId="33" borderId="29" xfId="0" applyFont="1" applyFill="1" applyBorder="1" applyAlignment="1">
      <alignment horizontal="center" vertical="center" indent="1"/>
    </xf>
    <xf numFmtId="0" fontId="35" fillId="33" borderId="26" xfId="2" applyFont="1" applyFill="1" applyBorder="1" applyAlignment="1">
      <alignment horizontal="center" vertical="center" indent="1"/>
    </xf>
    <xf numFmtId="0" fontId="35" fillId="33" borderId="27" xfId="2" applyFont="1" applyFill="1" applyBorder="1" applyAlignment="1">
      <alignment horizontal="center" vertical="center" indent="1"/>
    </xf>
    <xf numFmtId="0" fontId="35" fillId="33" borderId="28" xfId="2" applyFont="1" applyFill="1" applyBorder="1" applyAlignment="1">
      <alignment horizontal="center" vertical="center" indent="1"/>
    </xf>
    <xf numFmtId="0" fontId="35" fillId="33" borderId="18" xfId="0" applyFont="1" applyFill="1" applyBorder="1" applyAlignment="1">
      <alignment horizontal="center" vertical="center"/>
    </xf>
    <xf numFmtId="0" fontId="34" fillId="33" borderId="17" xfId="0" applyFont="1" applyFill="1" applyBorder="1" applyAlignment="1">
      <alignment horizontal="center" vertical="center" indent="1"/>
    </xf>
    <xf numFmtId="0" fontId="35" fillId="33" borderId="19" xfId="0" applyFont="1" applyFill="1" applyBorder="1" applyAlignment="1">
      <alignment horizontal="center" vertical="center" indent="1"/>
    </xf>
    <xf numFmtId="0" fontId="40" fillId="33" borderId="0" xfId="0" applyFont="1" applyFill="1" applyAlignment="1">
      <alignment horizontal="center"/>
    </xf>
    <xf numFmtId="0" fontId="40" fillId="33" borderId="14" xfId="0" applyFont="1" applyFill="1" applyBorder="1" applyAlignment="1">
      <alignment horizontal="center"/>
    </xf>
    <xf numFmtId="0" fontId="44" fillId="33" borderId="11" xfId="2" applyFont="1" applyFill="1" applyBorder="1" applyAlignment="1">
      <alignment horizontal="left" vertical="center" wrapText="1" indent="1"/>
    </xf>
    <xf numFmtId="0" fontId="44" fillId="33" borderId="12" xfId="2" applyFont="1" applyFill="1" applyBorder="1" applyAlignment="1">
      <alignment horizontal="left" vertical="center" wrapText="1" indent="1"/>
    </xf>
    <xf numFmtId="0" fontId="44" fillId="33" borderId="15" xfId="2" applyFont="1" applyFill="1" applyBorder="1" applyAlignment="1">
      <alignment horizontal="left" vertical="center" wrapText="1" indent="1"/>
    </xf>
    <xf numFmtId="0" fontId="44" fillId="33" borderId="16" xfId="2" applyFont="1" applyFill="1" applyBorder="1" applyAlignment="1">
      <alignment horizontal="left" vertical="center" wrapText="1" indent="1"/>
    </xf>
    <xf numFmtId="0" fontId="33" fillId="33" borderId="13" xfId="0" applyFont="1" applyFill="1" applyBorder="1" applyAlignment="1">
      <alignment horizontal="left" vertical="center" indent="1"/>
    </xf>
    <xf numFmtId="167" fontId="32" fillId="33" borderId="0" xfId="0" applyNumberFormat="1" applyFont="1" applyFill="1" applyBorder="1" applyAlignment="1">
      <alignment horizontal="left" vertical="center" indent="1"/>
    </xf>
    <xf numFmtId="0" fontId="38" fillId="33" borderId="0" xfId="0" applyFont="1" applyFill="1" applyBorder="1" applyAlignment="1">
      <alignment horizontal="center" vertical="center"/>
    </xf>
    <xf numFmtId="0" fontId="38" fillId="33" borderId="0" xfId="0" applyFont="1" applyFill="1" applyBorder="1" applyAlignment="1">
      <alignment horizontal="center" vertical="center" wrapText="1"/>
    </xf>
    <xf numFmtId="167" fontId="40" fillId="33" borderId="0" xfId="0" applyNumberFormat="1" applyFont="1" applyFill="1" applyBorder="1" applyAlignment="1">
      <alignment horizontal="center" vertical="center"/>
    </xf>
    <xf numFmtId="0" fontId="32" fillId="33" borderId="0" xfId="0" applyFont="1" applyFill="1" applyBorder="1"/>
    <xf numFmtId="0" fontId="35" fillId="33" borderId="17" xfId="0" applyFont="1" applyFill="1" applyBorder="1" applyAlignment="1">
      <alignment horizontal="center" vertical="center"/>
    </xf>
    <xf numFmtId="0" fontId="35" fillId="33" borderId="19" xfId="0" applyFont="1" applyFill="1" applyBorder="1" applyAlignment="1">
      <alignment horizontal="center" vertical="center"/>
    </xf>
    <xf numFmtId="0" fontId="52" fillId="33" borderId="20" xfId="0" applyFont="1" applyFill="1" applyBorder="1" applyAlignment="1">
      <alignment horizontal="left" vertical="center" indent="1"/>
    </xf>
    <xf numFmtId="0" fontId="35" fillId="33" borderId="31" xfId="3" applyFont="1" applyFill="1" applyBorder="1" applyAlignment="1">
      <alignment horizontal="center" vertical="center" indent="1"/>
    </xf>
    <xf numFmtId="0" fontId="36" fillId="33" borderId="32" xfId="3" applyFont="1" applyFill="1" applyBorder="1" applyAlignment="1">
      <alignment horizontal="center" vertical="center" indent="1"/>
    </xf>
    <xf numFmtId="0" fontId="40" fillId="33" borderId="33" xfId="2" applyFont="1" applyFill="1" applyBorder="1" applyAlignment="1">
      <alignment horizontal="left" vertical="center" indent="1"/>
    </xf>
    <xf numFmtId="8" fontId="40" fillId="33" borderId="34" xfId="0" applyNumberFormat="1" applyFont="1" applyFill="1" applyBorder="1" applyAlignment="1">
      <alignment horizontal="center" vertical="center"/>
    </xf>
    <xf numFmtId="0" fontId="40" fillId="33" borderId="33" xfId="2" applyFont="1" applyFill="1" applyBorder="1" applyAlignment="1">
      <alignment horizontal="left" vertical="center" wrapText="1" indent="1"/>
    </xf>
    <xf numFmtId="0" fontId="38" fillId="33" borderId="35" xfId="2" applyFont="1" applyFill="1" applyBorder="1" applyAlignment="1">
      <alignment horizontal="left" vertical="center" indent="1"/>
    </xf>
    <xf numFmtId="8" fontId="41" fillId="33" borderId="36" xfId="0" applyNumberFormat="1" applyFont="1" applyFill="1" applyBorder="1" applyAlignment="1">
      <alignment horizontal="center" vertical="center"/>
    </xf>
    <xf numFmtId="0" fontId="44" fillId="33" borderId="17" xfId="2" applyFont="1" applyFill="1" applyBorder="1" applyAlignment="1">
      <alignment horizontal="left" vertical="center" wrapText="1" indent="1"/>
    </xf>
    <xf numFmtId="0" fontId="44" fillId="33" borderId="18" xfId="2" applyFont="1" applyFill="1" applyBorder="1" applyAlignment="1">
      <alignment horizontal="left" vertical="center" wrapText="1" indent="1"/>
    </xf>
    <xf numFmtId="0" fontId="44" fillId="33" borderId="29" xfId="2" applyFont="1" applyFill="1" applyBorder="1" applyAlignment="1">
      <alignment horizontal="left" vertical="center" wrapText="1" indent="1"/>
    </xf>
    <xf numFmtId="8" fontId="39" fillId="33" borderId="32" xfId="0" applyNumberFormat="1" applyFont="1" applyFill="1" applyBorder="1" applyAlignment="1">
      <alignment horizontal="center" vertical="center"/>
    </xf>
    <xf numFmtId="0" fontId="44" fillId="33" borderId="37" xfId="2" applyFont="1" applyFill="1" applyBorder="1" applyAlignment="1">
      <alignment horizontal="left" vertical="center" wrapText="1" indent="1"/>
    </xf>
    <xf numFmtId="8" fontId="39" fillId="33" borderId="34" xfId="0" applyNumberFormat="1" applyFont="1" applyFill="1" applyBorder="1" applyAlignment="1">
      <alignment horizontal="center" vertical="center"/>
    </xf>
    <xf numFmtId="0" fontId="44" fillId="33" borderId="38" xfId="2" applyFont="1" applyFill="1" applyBorder="1" applyAlignment="1">
      <alignment horizontal="left" vertical="center" wrapText="1" indent="1"/>
    </xf>
    <xf numFmtId="8" fontId="38" fillId="33" borderId="34" xfId="0" applyNumberFormat="1" applyFont="1" applyFill="1" applyBorder="1" applyAlignment="1">
      <alignment horizontal="center" vertical="center"/>
    </xf>
    <xf numFmtId="0" fontId="44" fillId="33" borderId="22" xfId="2" applyFont="1" applyFill="1" applyBorder="1" applyAlignment="1">
      <alignment horizontal="left" vertical="center" wrapText="1" indent="1"/>
    </xf>
    <xf numFmtId="0" fontId="44" fillId="33" borderId="23" xfId="2" applyFont="1" applyFill="1" applyBorder="1" applyAlignment="1">
      <alignment horizontal="left" vertical="center" wrapText="1" indent="1"/>
    </xf>
    <xf numFmtId="0" fontId="44" fillId="33" borderId="30" xfId="2" applyFont="1" applyFill="1" applyBorder="1" applyAlignment="1">
      <alignment horizontal="left" vertical="center" wrapText="1" indent="1"/>
    </xf>
    <xf numFmtId="8" fontId="38" fillId="33" borderId="36" xfId="0" applyNumberFormat="1" applyFont="1" applyFill="1" applyBorder="1" applyAlignment="1">
      <alignment horizontal="center" vertical="center"/>
    </xf>
  </cellXfs>
  <cellStyles count="49">
    <cellStyle name="20 % - Accent1" xfId="26" builtinId="30" customBuiltin="1"/>
    <cellStyle name="20 % - Accent2" xfId="30" builtinId="34" customBuiltin="1"/>
    <cellStyle name="20 % - Accent3" xfId="34" builtinId="38" customBuiltin="1"/>
    <cellStyle name="20 % - Accent4" xfId="38" builtinId="42" customBuiltin="1"/>
    <cellStyle name="20 % - Accent5" xfId="42" builtinId="46" customBuiltin="1"/>
    <cellStyle name="20 % - Accent6" xfId="46" builtinId="50" customBuiltin="1"/>
    <cellStyle name="40 % - Accent1" xfId="27" builtinId="31" customBuiltin="1"/>
    <cellStyle name="40 % - Accent2" xfId="31" builtinId="35" customBuiltin="1"/>
    <cellStyle name="40 % - Accent3" xfId="35" builtinId="39" customBuiltin="1"/>
    <cellStyle name="40 % - Accent4" xfId="39" builtinId="43" customBuiltin="1"/>
    <cellStyle name="40 % - Accent5" xfId="43" builtinId="47" customBuiltin="1"/>
    <cellStyle name="40 % - Accent6" xfId="47" builtinId="51" customBuiltin="1"/>
    <cellStyle name="60 % - Accent1" xfId="28" builtinId="32" customBuiltin="1"/>
    <cellStyle name="60 % - Accent2" xfId="32" builtinId="36" customBuiltin="1"/>
    <cellStyle name="60 % - Accent3" xfId="36" builtinId="40" customBuiltin="1"/>
    <cellStyle name="60 % - Accent4" xfId="40" builtinId="44" customBuiltin="1"/>
    <cellStyle name="60 % - Accent5" xfId="44" builtinId="48" customBuiltin="1"/>
    <cellStyle name="60 % - Accent6" xfId="48" builtinId="52" customBuiltin="1"/>
    <cellStyle name="Accent1" xfId="25" builtinId="29" customBuiltin="1"/>
    <cellStyle name="Accent2" xfId="29" builtinId="33" customBuiltin="1"/>
    <cellStyle name="Accent3" xfId="33" builtinId="37" customBuiltin="1"/>
    <cellStyle name="Accent4" xfId="37" builtinId="41" customBuiltin="1"/>
    <cellStyle name="Accent5" xfId="41" builtinId="45" customBuiltin="1"/>
    <cellStyle name="Accent6" xfId="45" builtinId="49" customBuiltin="1"/>
    <cellStyle name="Avertissement" xfId="21" builtinId="11" customBuiltin="1"/>
    <cellStyle name="Calcul" xfId="18" builtinId="22" customBuiltin="1"/>
    <cellStyle name="Cellule liée" xfId="19" builtinId="24" customBuiltin="1"/>
    <cellStyle name="Commentaire" xfId="22" builtinId="10" customBuiltin="1"/>
    <cellStyle name="Date" xfId="5" xr:uid="{FE33F3B2-B201-45AD-A81E-81BCB12ED9D2}"/>
    <cellStyle name="Entrée" xfId="16" builtinId="20" customBuiltin="1"/>
    <cellStyle name="Insatisfaisant" xfId="14" builtinId="27" customBuiltin="1"/>
    <cellStyle name="Milliers" xfId="6" builtinId="3" customBuiltin="1"/>
    <cellStyle name="Milliers [0]" xfId="7" builtinId="6" customBuiltin="1"/>
    <cellStyle name="Monétaire" xfId="8" builtinId="4" customBuiltin="1"/>
    <cellStyle name="Monétaire [0]" xfId="9" builtinId="7" customBuiltin="1"/>
    <cellStyle name="Neutre" xfId="15" builtinId="28" customBuiltin="1"/>
    <cellStyle name="Normal" xfId="0" builtinId="0" customBuiltin="1"/>
    <cellStyle name="Pourcentage" xfId="10" builtinId="5" customBuiltin="1"/>
    <cellStyle name="Satisfaisant" xfId="13" builtinId="26" customBuiltin="1"/>
    <cellStyle name="Sortie" xfId="17" builtinId="21" customBuiltin="1"/>
    <cellStyle name="Téléphone" xfId="4" xr:uid="{70E46558-98AC-446F-861A-54F270CBD905}"/>
    <cellStyle name="Texte explicatif" xfId="23" builtinId="53" customBuiltin="1"/>
    <cellStyle name="Titre" xfId="11" builtinId="15" customBuiltin="1"/>
    <cellStyle name="Titre 1" xfId="1" builtinId="16" customBuiltin="1"/>
    <cellStyle name="Titre 2" xfId="2" builtinId="17" customBuiltin="1"/>
    <cellStyle name="Titre 3" xfId="3" builtinId="18" customBuiltin="1"/>
    <cellStyle name="Titre 4" xfId="12" builtinId="19" customBuiltin="1"/>
    <cellStyle name="Total" xfId="24" builtinId="25" customBuiltin="1"/>
    <cellStyle name="Vérification" xfId="20" builtinId="23" customBuiltin="1"/>
  </cellStyles>
  <dxfs count="119">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style="thin">
          <color rgb="FFAE5838"/>
        </right>
        <top/>
        <bottom style="thin">
          <color rgb="FFAE5838"/>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dxf>
    <dxf>
      <font>
        <b/>
        <i val="0"/>
        <strike val="0"/>
        <condense val="0"/>
        <extend val="0"/>
        <outline val="0"/>
        <shadow val="0"/>
        <u val="none"/>
        <vertAlign val="baseline"/>
        <sz val="14"/>
        <color rgb="FFAE5838"/>
        <name val="Calibri"/>
        <family val="2"/>
        <scheme val="minor"/>
      </font>
      <fill>
        <patternFill patternType="solid">
          <fgColor indexed="64"/>
          <bgColor rgb="FFF1E6CA"/>
        </patternFill>
      </fill>
      <alignment horizontal="left" vertical="center" textRotation="0" wrapText="0" indent="1" justifyLastLine="0" shrinkToFit="0" readingOrder="0"/>
      <border diagonalUp="0" diagonalDown="0" outline="0">
        <left style="thin">
          <color rgb="FFAE5838"/>
        </left>
        <right/>
        <top/>
        <bottom style="thin">
          <color rgb="FFAE5838"/>
        </bottom>
      </border>
    </dxf>
    <dxf>
      <border>
        <top style="thin">
          <color theme="0" tint="-0.14993743705557422"/>
        </top>
      </border>
    </dxf>
    <dxf>
      <border>
        <bottom style="thin">
          <color theme="0" tint="-0.14996795556505021"/>
        </bottom>
      </border>
    </dxf>
    <dxf>
      <font>
        <strike val="0"/>
        <outline val="0"/>
        <shadow val="0"/>
        <u val="none"/>
        <vertAlign val="baseline"/>
        <sz val="12"/>
        <color rgb="FFAE5838"/>
        <name val="Calibri"/>
        <scheme val="minor"/>
      </font>
      <fill>
        <patternFill patternType="solid">
          <fgColor indexed="64"/>
          <bgColor rgb="FFF1E6CA"/>
        </patternFill>
      </fill>
      <border diagonalUp="0" diagonalDown="0">
        <left style="thin">
          <color theme="0" tint="-0.14990691854609822"/>
        </left>
        <right style="thin">
          <color theme="0" tint="-0.14990691854609822"/>
        </right>
        <top/>
        <bottom/>
      </border>
    </dxf>
    <dxf>
      <font>
        <b val="0"/>
        <i val="0"/>
        <strike val="0"/>
        <outline val="0"/>
        <shadow val="0"/>
        <u val="none"/>
        <vertAlign val="baseline"/>
        <sz val="12"/>
        <color rgb="FF073B2B"/>
        <name val="Calibri"/>
        <scheme val="minor"/>
      </font>
      <fill>
        <patternFill patternType="solid">
          <fgColor indexed="64"/>
          <bgColor rgb="FFF1E6CA"/>
        </patternFill>
      </fill>
    </dxf>
    <dxf>
      <font>
        <b val="0"/>
        <i val="0"/>
        <strike val="0"/>
        <condense val="0"/>
        <extend val="0"/>
        <outline val="0"/>
        <shadow val="0"/>
        <u val="none"/>
        <vertAlign val="baseline"/>
        <sz val="12"/>
        <color rgb="FF073B2B"/>
        <name val="Calibri"/>
        <scheme val="minor"/>
      </font>
      <fill>
        <patternFill patternType="solid">
          <fgColor indexed="64"/>
          <bgColor rgb="FFF1E6CA"/>
        </patternFill>
      </fill>
      <alignment horizontal="general" vertical="center" textRotation="0" wrapText="0" indent="0" justifyLastLine="0" shrinkToFit="0" readingOrder="0"/>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style="thin">
          <color rgb="FFAE5838"/>
        </right>
        <top/>
        <bottom style="thin">
          <color rgb="FFAE5838"/>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dxf>
    <dxf>
      <font>
        <b/>
        <i val="0"/>
        <strike val="0"/>
        <condense val="0"/>
        <extend val="0"/>
        <outline val="0"/>
        <shadow val="0"/>
        <u val="none"/>
        <vertAlign val="baseline"/>
        <sz val="14"/>
        <color rgb="FFAE5838"/>
        <name val="Calibri"/>
        <family val="2"/>
        <scheme val="minor"/>
      </font>
      <fill>
        <patternFill patternType="solid">
          <fgColor indexed="64"/>
          <bgColor rgb="FFF1E6CA"/>
        </patternFill>
      </fill>
      <alignment horizontal="left" vertical="center" textRotation="0" wrapText="0" indent="1" justifyLastLine="0" shrinkToFit="0" readingOrder="0"/>
      <border diagonalUp="0" diagonalDown="0" outline="0">
        <left style="thin">
          <color rgb="FFAE5838"/>
        </left>
        <right/>
        <top/>
        <bottom style="thin">
          <color rgb="FFAE5838"/>
        </bottom>
      </border>
    </dxf>
    <dxf>
      <border>
        <top style="thin">
          <color theme="0" tint="-0.14996795556505021"/>
        </top>
      </border>
    </dxf>
    <dxf>
      <border>
        <bottom style="thin">
          <color theme="0" tint="-0.14996795556505021"/>
        </bottom>
      </border>
    </dxf>
    <dxf>
      <border diagonalUp="0" diagonalDown="0">
        <left/>
        <right/>
        <top/>
        <bottom/>
      </border>
    </dxf>
    <dxf>
      <font>
        <strike val="0"/>
        <outline val="0"/>
        <shadow val="0"/>
        <u val="none"/>
        <vertAlign val="baseline"/>
        <sz val="12"/>
        <color rgb="FFAE5838"/>
        <name val="Calibri"/>
        <scheme val="minor"/>
      </font>
      <fill>
        <patternFill patternType="solid">
          <fgColor indexed="64"/>
          <bgColor rgb="FFF1E6CA"/>
        </patternFill>
      </fill>
      <alignment horizontal="left" vertical="center" textRotation="0" wrapText="0" indent="1" justifyLastLine="0" shrinkToFit="0" readingOrder="0"/>
      <border diagonalUp="0" diagonalDown="0">
        <left style="thin">
          <color theme="0" tint="-0.14996795556505021"/>
        </left>
        <right style="thin">
          <color theme="0" tint="-0.14996795556505021"/>
        </right>
        <top/>
        <bottom/>
      </border>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dxf>
    <dxf>
      <font>
        <b/>
        <i val="0"/>
        <strike val="0"/>
        <condense val="0"/>
        <extend val="0"/>
        <outline val="0"/>
        <shadow val="0"/>
        <u val="none"/>
        <vertAlign val="baseline"/>
        <sz val="14"/>
        <color rgb="FF073B2B"/>
        <name val="Calibri"/>
        <scheme val="minor"/>
      </font>
      <fill>
        <patternFill patternType="solid">
          <fgColor indexed="64"/>
          <bgColor rgb="FFF1E6CA"/>
        </patternFill>
      </fill>
      <alignment horizontal="left" vertical="center" textRotation="0" wrapText="0" indent="1" justifyLastLine="0" shrinkToFit="0" readingOrder="0"/>
      <border diagonalUp="0" diagonalDown="0">
        <left style="thin">
          <color theme="0" tint="-0.14996795556505021"/>
        </left>
        <right style="thin">
          <color theme="0" tint="-0.14996795556505021"/>
        </right>
        <top/>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style="thin">
          <color rgb="FF000000"/>
        </right>
        <top/>
        <bottom style="thin">
          <color rgb="FFAE5838"/>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dxf>
    <dxf>
      <font>
        <b/>
        <i val="0"/>
        <strike val="0"/>
        <condense val="0"/>
        <extend val="0"/>
        <outline val="0"/>
        <shadow val="0"/>
        <u val="none"/>
        <vertAlign val="baseline"/>
        <sz val="14"/>
        <color rgb="FFAE5838"/>
        <name val="Calibri"/>
        <family val="2"/>
        <scheme val="minor"/>
      </font>
      <fill>
        <patternFill patternType="solid">
          <fgColor indexed="64"/>
          <bgColor rgb="FFF1E6CA"/>
        </patternFill>
      </fill>
      <alignment horizontal="left" vertical="center" textRotation="0" wrapText="0" indent="1" justifyLastLine="0" shrinkToFit="0" readingOrder="0"/>
      <border diagonalUp="0" diagonalDown="0" outline="0">
        <left style="thin">
          <color rgb="FFAE5838"/>
        </left>
        <right/>
        <top/>
        <bottom style="thin">
          <color rgb="FFAE5838"/>
        </bottom>
      </border>
    </dxf>
    <dxf>
      <border>
        <top style="thin">
          <color theme="0" tint="-0.14996795556505021"/>
        </top>
      </border>
    </dxf>
    <dxf>
      <border>
        <bottom style="thin">
          <color theme="0" tint="-0.14996795556505021"/>
        </bottom>
      </border>
    </dxf>
    <dxf>
      <font>
        <strike val="0"/>
        <outline val="0"/>
        <shadow val="0"/>
        <u val="none"/>
        <vertAlign val="baseline"/>
        <sz val="12"/>
        <color rgb="FFAE5838"/>
        <name val="Calibri"/>
        <scheme val="minor"/>
      </font>
      <fill>
        <patternFill patternType="solid">
          <fgColor indexed="64"/>
          <bgColor rgb="FFF1E6CA"/>
        </patternFill>
      </fill>
      <border diagonalUp="0" diagonalDown="0">
        <left style="thin">
          <color theme="0" tint="-0.14993743705557422"/>
        </left>
        <right style="thin">
          <color theme="0" tint="-0.14993743705557422"/>
        </right>
        <top/>
        <bottom/>
      </border>
    </dxf>
    <dxf>
      <font>
        <b val="0"/>
        <i val="0"/>
        <strike val="0"/>
        <outline val="0"/>
        <shadow val="0"/>
        <u val="none"/>
        <vertAlign val="baseline"/>
        <sz val="12"/>
        <color rgb="FF073B2B"/>
        <name val="Calibri"/>
        <scheme val="minor"/>
      </font>
      <fill>
        <patternFill patternType="solid">
          <fgColor indexed="64"/>
          <bgColor rgb="FFF1E6CA"/>
        </patternFill>
      </fill>
    </dxf>
    <dxf>
      <font>
        <b/>
        <i val="0"/>
        <strike val="0"/>
        <condense val="0"/>
        <extend val="0"/>
        <outline val="0"/>
        <shadow val="0"/>
        <u val="none"/>
        <vertAlign val="baseline"/>
        <sz val="14"/>
        <color rgb="FF073B2B"/>
        <name val="Calibri"/>
        <scheme val="minor"/>
      </font>
      <fill>
        <patternFill patternType="solid">
          <fgColor indexed="64"/>
          <bgColor rgb="FFF1E6CA"/>
        </patternFill>
      </fill>
      <alignment horizontal="general" vertical="center" textRotation="0" wrapText="0" indent="0" justifyLastLine="0" shrinkToFit="0" readingOrder="0"/>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style="thin">
          <color rgb="FF000000"/>
        </right>
        <top/>
        <bottom style="thin">
          <color rgb="FFAE5838"/>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dxf>
    <dxf>
      <font>
        <b/>
        <i val="0"/>
        <strike val="0"/>
        <condense val="0"/>
        <extend val="0"/>
        <outline val="0"/>
        <shadow val="0"/>
        <u val="none"/>
        <vertAlign val="baseline"/>
        <sz val="14"/>
        <color rgb="FFAE5838"/>
        <name val="Calibri"/>
        <family val="2"/>
        <scheme val="minor"/>
      </font>
      <fill>
        <patternFill patternType="solid">
          <fgColor indexed="64"/>
          <bgColor rgb="FFF1E6CA"/>
        </patternFill>
      </fill>
      <alignment horizontal="left" vertical="center" textRotation="0" wrapText="0" indent="1" justifyLastLine="0" shrinkToFit="0" readingOrder="0"/>
      <border diagonalUp="0" diagonalDown="0" outline="0">
        <left style="thin">
          <color rgb="FFAE5838"/>
        </left>
        <right/>
        <top/>
        <bottom style="thin">
          <color rgb="FFAE5838"/>
        </bottom>
      </border>
    </dxf>
    <dxf>
      <border>
        <top style="thin">
          <color theme="0" tint="-0.14996795556505021"/>
        </top>
      </border>
    </dxf>
    <dxf>
      <border>
        <bottom style="thin">
          <color theme="0" tint="-0.14996795556505021"/>
        </bottom>
      </border>
    </dxf>
    <dxf>
      <border diagonalUp="0" diagonalDown="0">
        <left/>
        <right/>
        <top/>
        <bottom/>
      </border>
    </dxf>
    <dxf>
      <font>
        <strike val="0"/>
        <outline val="0"/>
        <shadow val="0"/>
        <u val="none"/>
        <vertAlign val="baseline"/>
        <sz val="12"/>
        <color rgb="FFAE5838"/>
        <name val="Calibri"/>
        <scheme val="minor"/>
      </font>
      <fill>
        <patternFill patternType="solid">
          <fgColor indexed="64"/>
          <bgColor rgb="FFF1E6CA"/>
        </patternFill>
      </fill>
      <alignment horizontal="left" vertical="center" textRotation="0" wrapText="0" indent="1" justifyLastLine="0" shrinkToFit="0" readingOrder="0"/>
      <border diagonalUp="0" diagonalDown="0">
        <left style="thin">
          <color theme="0" tint="-0.14990691854609822"/>
        </left>
        <right style="thin">
          <color theme="0" tint="-0.14990691854609822"/>
        </right>
        <top/>
        <bottom/>
      </border>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dxf>
    <dxf>
      <font>
        <b/>
        <i val="0"/>
        <strike val="0"/>
        <condense val="0"/>
        <extend val="0"/>
        <outline val="0"/>
        <shadow val="0"/>
        <u val="none"/>
        <vertAlign val="baseline"/>
        <sz val="14"/>
        <color rgb="FF073B2B"/>
        <name val="Calibri"/>
        <scheme val="minor"/>
      </font>
      <fill>
        <patternFill patternType="solid">
          <fgColor indexed="64"/>
          <bgColor rgb="FFF1E6CA"/>
        </patternFill>
      </fill>
      <alignment horizontal="left" vertical="center" textRotation="0" wrapText="0" indent="1" justifyLastLine="0" shrinkToFit="0" readingOrder="0"/>
      <border diagonalUp="0" diagonalDown="0">
        <left style="thin">
          <color theme="0" tint="-0.14996795556505021"/>
        </left>
        <right style="thin">
          <color theme="0" tint="-0.14996795556505021"/>
        </right>
        <top/>
        <bottom/>
      </border>
    </dxf>
    <dxf>
      <font>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style="thin">
          <color rgb="FFAE5838"/>
        </right>
        <top/>
        <bottom style="thin">
          <color rgb="FFAE5838"/>
        </bottom>
      </border>
    </dxf>
    <dxf>
      <font>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dxf>
    <dxf>
      <font>
        <b/>
        <i val="0"/>
        <strike val="0"/>
        <condense val="0"/>
        <extend val="0"/>
        <outline val="0"/>
        <shadow val="0"/>
        <u val="none"/>
        <vertAlign val="baseline"/>
        <sz val="14"/>
        <color rgb="FFAE5838"/>
        <name val="Calibri"/>
        <family val="2"/>
        <scheme val="minor"/>
      </font>
      <fill>
        <patternFill patternType="solid">
          <fgColor indexed="64"/>
          <bgColor rgb="FFF1E6CA"/>
        </patternFill>
      </fill>
      <alignment horizontal="left" vertical="center" textRotation="0" wrapText="0" indent="1" justifyLastLine="0" shrinkToFit="0" readingOrder="0"/>
      <border diagonalUp="0" diagonalDown="0" outline="0">
        <left style="thin">
          <color rgb="FFAE5838"/>
        </left>
        <right/>
        <top/>
        <bottom style="thin">
          <color rgb="FFAE5838"/>
        </bottom>
      </border>
    </dxf>
    <dxf>
      <border>
        <top style="thin">
          <color theme="0" tint="-0.14996795556505021"/>
        </top>
      </border>
    </dxf>
    <dxf>
      <border>
        <bottom style="thin">
          <color theme="0" tint="-0.14996795556505021"/>
        </bottom>
      </border>
    </dxf>
    <dxf>
      <border diagonalUp="0" diagonalDown="0">
        <left/>
        <right/>
        <top/>
        <bottom/>
      </border>
    </dxf>
    <dxf>
      <font>
        <strike val="0"/>
        <outline val="0"/>
        <shadow val="0"/>
        <u val="none"/>
        <vertAlign val="baseline"/>
        <sz val="12"/>
        <color rgb="FFAE5838"/>
        <name val="Calibri"/>
        <scheme val="minor"/>
      </font>
      <fill>
        <patternFill patternType="solid">
          <fgColor indexed="64"/>
          <bgColor rgb="FFF1E6CA"/>
        </patternFill>
      </fill>
      <alignment horizontal="left" vertical="center" textRotation="0" wrapText="0" indent="0" justifyLastLine="0" shrinkToFit="0" readingOrder="0"/>
      <border diagonalUp="0" diagonalDown="0">
        <left style="thin">
          <color theme="0" tint="-0.14990691854609822"/>
        </left>
        <right style="thin">
          <color theme="0" tint="-0.14990691854609822"/>
        </right>
        <top/>
        <bottom/>
      </border>
    </dxf>
    <dxf>
      <font>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0" justifyLastLine="0" shrinkToFit="0" readingOrder="0"/>
    </dxf>
    <dxf>
      <font>
        <b val="0"/>
        <i val="0"/>
        <strike val="0"/>
        <condense val="0"/>
        <extend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0" justifyLastLine="0" shrinkToFit="0" readingOrder="0"/>
      <border diagonalUp="0" diagonalDown="0">
        <left style="thin">
          <color theme="0" tint="-0.14996795556505021"/>
        </left>
        <right style="thin">
          <color theme="0" tint="-0.14996795556505021"/>
        </right>
        <top/>
        <bottom/>
      </border>
    </dxf>
    <dxf>
      <font>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style="thin">
          <color rgb="FFAE5838"/>
        </right>
        <top/>
        <bottom style="thin">
          <color rgb="FFAE5838"/>
        </bottom>
      </border>
    </dxf>
    <dxf>
      <font>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rgb="FFAE5838"/>
        <name val="Calibri"/>
        <family val="2"/>
        <scheme val="minor"/>
      </font>
      <numFmt numFmtId="167" formatCode="#,##0.00\ &quot;€&quot;"/>
      <fill>
        <patternFill patternType="solid">
          <fgColor indexed="64"/>
          <bgColor rgb="FFF1E6CA"/>
        </patternFill>
      </fill>
      <alignment horizontal="center" vertical="center" textRotation="0" wrapText="0" indent="0" justifyLastLine="0" shrinkToFit="0" readingOrder="0"/>
      <border diagonalUp="0" diagonalDown="0" outline="0">
        <left/>
        <right/>
        <top/>
        <bottom style="thin">
          <color rgb="FFAE5838"/>
        </bottom>
      </border>
    </dxf>
    <dxf>
      <font>
        <strike val="0"/>
        <outline val="0"/>
        <shadow val="0"/>
        <u val="none"/>
        <vertAlign val="baseline"/>
        <sz val="12"/>
        <color rgb="FF073B2B"/>
        <name val="Calibri"/>
        <scheme val="minor"/>
      </font>
      <fill>
        <patternFill patternType="solid">
          <fgColor indexed="64"/>
          <bgColor rgb="FFF1E6CA"/>
        </patternFill>
      </fill>
      <alignment horizontal="general" vertical="center" textRotation="0" wrapText="0" indent="0" justifyLastLine="0" shrinkToFit="0" readingOrder="0"/>
    </dxf>
    <dxf>
      <font>
        <b/>
        <i val="0"/>
        <strike val="0"/>
        <condense val="0"/>
        <extend val="0"/>
        <outline val="0"/>
        <shadow val="0"/>
        <u val="none"/>
        <vertAlign val="baseline"/>
        <sz val="14"/>
        <color rgb="FFAE5838"/>
        <name val="Calibri"/>
        <family val="2"/>
        <scheme val="minor"/>
      </font>
      <fill>
        <patternFill patternType="solid">
          <fgColor indexed="64"/>
          <bgColor rgb="FFF1E6CA"/>
        </patternFill>
      </fill>
      <alignment horizontal="left" vertical="center" textRotation="0" wrapText="0" indent="1" justifyLastLine="0" shrinkToFit="0" readingOrder="0"/>
      <border diagonalUp="0" diagonalDown="0" outline="0">
        <left style="thin">
          <color rgb="FFAE5838"/>
        </left>
        <right/>
        <top/>
        <bottom style="thin">
          <color rgb="FFAE5838"/>
        </bottom>
      </border>
    </dxf>
    <dxf>
      <border>
        <top style="thin">
          <color theme="0" tint="-0.14996795556505021"/>
        </top>
      </border>
    </dxf>
    <dxf>
      <border>
        <bottom style="thin">
          <color theme="0" tint="-0.14996795556505021"/>
        </bottom>
      </border>
    </dxf>
    <dxf>
      <border diagonalUp="0" diagonalDown="0">
        <left/>
        <right/>
        <top/>
        <bottom/>
      </border>
    </dxf>
    <dxf>
      <font>
        <strike val="0"/>
        <outline val="0"/>
        <shadow val="0"/>
        <u val="none"/>
        <vertAlign val="baseline"/>
        <sz val="12"/>
        <color rgb="FFAE5838"/>
        <name val="Calibri"/>
        <scheme val="minor"/>
      </font>
      <fill>
        <patternFill patternType="solid">
          <fgColor indexed="64"/>
          <bgColor rgb="FFF1E6CA"/>
        </patternFill>
      </fill>
      <border diagonalUp="0" diagonalDown="0">
        <left style="thin">
          <color theme="0" tint="-0.14990691854609822"/>
        </left>
        <right style="thin">
          <color theme="0" tint="-0.14990691854609822"/>
        </right>
        <top/>
        <bottom/>
      </border>
    </dxf>
    <dxf>
      <font>
        <strike val="0"/>
        <outline val="0"/>
        <shadow val="0"/>
        <u val="none"/>
        <vertAlign val="baseline"/>
        <sz val="12"/>
        <color rgb="FF073B2B"/>
        <name val="Calibri"/>
        <scheme val="minor"/>
      </font>
      <fill>
        <patternFill patternType="solid">
          <fgColor indexed="64"/>
          <bgColor rgb="FFF1E6CA"/>
        </patternFill>
      </fill>
    </dxf>
    <dxf>
      <font>
        <b/>
        <i val="0"/>
        <strike val="0"/>
        <condense val="0"/>
        <extend val="0"/>
        <outline val="0"/>
        <shadow val="0"/>
        <u val="none"/>
        <vertAlign val="baseline"/>
        <sz val="14"/>
        <color rgb="FF073B2B"/>
        <name val="Calibri"/>
        <scheme val="minor"/>
      </font>
      <fill>
        <patternFill patternType="solid">
          <fgColor indexed="64"/>
          <bgColor rgb="FFF1E6CA"/>
        </patternFill>
      </fill>
      <alignment horizontal="center" vertical="center" textRotation="0" wrapText="0" indent="0" justifyLastLine="0" shrinkToFit="0" readingOrder="0"/>
      <border diagonalUp="0" diagonalDown="0">
        <left style="thin">
          <color theme="0" tint="-0.14996795556505021"/>
        </left>
        <right style="thin">
          <color theme="0" tint="-0.14996795556505021"/>
        </right>
        <top/>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i val="0"/>
        <strike val="0"/>
        <condense val="0"/>
        <extend val="0"/>
        <outline val="0"/>
        <shadow val="0"/>
        <u val="none"/>
        <vertAlign val="baseline"/>
        <sz val="12"/>
        <color theme="1" tint="0.34998626667073579"/>
        <name val="Calibri"/>
        <family val="2"/>
        <scheme val="minor"/>
      </font>
      <numFmt numFmtId="167" formatCode="#,##0.00\ &quot;€&quot;"/>
      <fill>
        <patternFill patternType="solid">
          <fgColor indexed="64"/>
          <bgColor theme="0"/>
        </patternFill>
      </fill>
      <alignment horizontal="center" vertical="center" textRotation="0" wrapText="0" indent="0" justifyLastLine="0" shrinkToFit="0" readingOrder="0"/>
      <border diagonalUp="0" diagonalDown="0" outline="0">
        <left/>
        <right/>
        <top/>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67" formatCode="#,##0.00\ &quot;€&quot;"/>
      <fill>
        <patternFill patternType="solid">
          <fgColor indexed="64"/>
          <bgColor theme="0"/>
        </patternFill>
      </fill>
      <alignment horizontal="center" vertical="center" textRotation="0" wrapText="0" indent="0" justifyLastLine="0" shrinkToFit="0" readingOrder="0"/>
      <border diagonalUp="0" diagonalDown="0" outline="0">
        <left/>
        <right/>
        <top/>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alignment horizontal="center" vertical="center" textRotation="0" wrapText="0" indent="0" justifyLastLine="0" shrinkToFit="0" readingOrder="0"/>
    </dxf>
    <dxf>
      <font>
        <b val="0"/>
        <i val="0"/>
        <strike val="0"/>
        <condense val="0"/>
        <extend val="0"/>
        <outline val="0"/>
        <shadow val="0"/>
        <u val="none"/>
        <vertAlign val="baseline"/>
        <sz val="12"/>
        <color theme="1"/>
        <name val="Calibri"/>
        <family val="2"/>
        <scheme val="minor"/>
      </font>
      <numFmt numFmtId="167" formatCode="#,##0.00\ &quot;€&quot;"/>
      <fill>
        <patternFill patternType="solid">
          <fgColor indexed="64"/>
          <bgColor theme="0"/>
        </patternFill>
      </fill>
      <alignment horizontal="center" vertical="center" textRotation="0" wrapText="0" indent="0" justifyLastLine="0" shrinkToFit="0" readingOrder="0"/>
      <border diagonalUp="0" diagonalDown="0" outline="0">
        <left/>
        <right/>
        <top/>
        <bottom/>
      </border>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dxf>
    <dxf>
      <fill>
        <patternFill patternType="solid">
          <fgColor indexed="64"/>
          <bgColor theme="0"/>
        </patternFill>
      </fill>
      <border diagonalUp="0" diagonalDown="0" outline="0">
        <left/>
        <right/>
        <top/>
        <bottom/>
      </border>
    </dxf>
    <dxf>
      <border>
        <top style="thin">
          <color theme="0" tint="-0.14996795556505021"/>
        </top>
      </border>
    </dxf>
    <dxf>
      <border>
        <bottom style="thin">
          <color theme="0" tint="-0.14996795556505021"/>
        </bottom>
      </border>
    </dxf>
    <dxf>
      <border diagonalUp="0" diagonalDown="0">
        <left/>
        <right/>
        <top style="thin">
          <color theme="8"/>
        </top>
        <bottom/>
      </border>
    </dxf>
    <dxf>
      <font>
        <strike val="0"/>
        <outline val="0"/>
        <shadow val="0"/>
        <u val="none"/>
        <vertAlign val="baseline"/>
        <sz val="12"/>
        <color theme="1" tint="0.24994659260841701"/>
        <name val="Calibri"/>
        <scheme val="minor"/>
      </font>
      <fill>
        <patternFill patternType="solid">
          <fgColor indexed="64"/>
          <bgColor theme="0" tint="-4.9989318521683403E-2"/>
        </patternFill>
      </fill>
      <alignment horizontal="left" vertical="center" textRotation="0" indent="1" justifyLastLine="0" shrinkToFit="0" readingOrder="0"/>
      <border diagonalUp="0" diagonalDown="0" outline="0">
        <left style="thin">
          <color theme="0" tint="-0.14996795556505021"/>
        </left>
        <right style="thin">
          <color theme="0" tint="-0.14996795556505021"/>
        </right>
        <top/>
        <bottom/>
      </border>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indent="1" justifyLastLine="0" shrinkToFit="0" readingOrder="0"/>
    </dxf>
    <dxf>
      <font>
        <b/>
        <i val="0"/>
        <strike val="0"/>
        <outline val="0"/>
        <shadow val="0"/>
        <u val="none"/>
        <vertAlign val="baseline"/>
        <sz val="14"/>
        <color rgb="FF073B2B"/>
        <name val="Calibri"/>
        <scheme val="minor"/>
      </font>
      <fill>
        <patternFill patternType="solid">
          <fgColor indexed="64"/>
          <bgColor rgb="FFF1E6CA"/>
        </patternFill>
      </fill>
      <alignment horizontal="left" vertical="center" textRotation="0" wrapText="0" indent="1" justifyLastLine="0" shrinkToFit="0" readingOrder="0"/>
      <border diagonalUp="0" diagonalDown="0">
        <left style="thin">
          <color theme="0" tint="-0.14996795556505021"/>
        </left>
        <right style="thin">
          <color theme="0" tint="-0.14996795556505021"/>
        </right>
        <top/>
        <bottom/>
      </border>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border>
        <left style="thin">
          <color rgb="FFAE5838"/>
        </left>
        <right/>
        <top style="thin">
          <color rgb="FFAE5838"/>
        </top>
        <bottom style="thin">
          <color rgb="FFAE5838"/>
        </bottom>
        <vertical style="thin">
          <color rgb="FFAE5838"/>
        </vertical>
        <horizontal style="thin">
          <color rgb="FFAE5838"/>
        </horizontal>
      </border>
    </dxf>
    <dxf>
      <fill>
        <patternFill patternType="solid">
          <fgColor indexed="64"/>
          <bgColor theme="0"/>
        </patternFill>
      </fill>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border>
        <left style="thin">
          <color rgb="FFAE5838"/>
        </left>
        <right style="thin">
          <color rgb="FFAE5838"/>
        </right>
        <top style="thin">
          <color rgb="FFAE5838"/>
        </top>
        <bottom style="thin">
          <color rgb="FFAE5838"/>
        </bottom>
        <vertical style="thin">
          <color rgb="FFAE5838"/>
        </vertical>
        <horizontal style="thin">
          <color rgb="FFAE5838"/>
        </horizontal>
      </border>
    </dxf>
    <dxf>
      <fill>
        <patternFill patternType="solid">
          <fgColor indexed="64"/>
          <bgColor theme="0"/>
        </patternFill>
      </fill>
    </dxf>
    <dxf>
      <font>
        <b val="0"/>
        <i val="0"/>
        <strike val="0"/>
        <outline val="0"/>
        <shadow val="0"/>
        <u val="none"/>
        <vertAlign val="baseline"/>
        <sz val="12"/>
        <color rgb="FF073B2B"/>
        <name val="Calibri"/>
        <scheme val="minor"/>
      </font>
      <numFmt numFmtId="167" formatCode="#,##0.00\ &quot;€&quot;"/>
      <fill>
        <patternFill patternType="solid">
          <fgColor indexed="64"/>
          <bgColor rgb="FFF1E6CA"/>
        </patternFill>
      </fill>
      <border>
        <left style="thin">
          <color rgb="FFAE5838"/>
        </left>
        <right style="thin">
          <color rgb="FFAE5838"/>
        </right>
        <top style="thin">
          <color rgb="FFAE5838"/>
        </top>
        <bottom style="thin">
          <color rgb="FFAE5838"/>
        </bottom>
        <vertical style="thin">
          <color rgb="FFAE5838"/>
        </vertical>
        <horizontal style="thin">
          <color rgb="FFAE5838"/>
        </horizontal>
      </border>
    </dxf>
    <dxf>
      <fill>
        <patternFill patternType="solid">
          <fgColor indexed="64"/>
          <bgColor theme="0"/>
        </patternFill>
      </fill>
    </dxf>
    <dxf>
      <font>
        <b val="0"/>
        <i val="0"/>
        <strike val="0"/>
        <outline val="0"/>
        <shadow val="0"/>
        <u val="none"/>
        <vertAlign val="baseline"/>
        <sz val="12"/>
        <color rgb="FF073B2B"/>
        <name val="Calibri"/>
        <scheme val="minor"/>
      </font>
      <fill>
        <patternFill patternType="solid">
          <fgColor indexed="64"/>
          <bgColor rgb="FFF1E6CA"/>
        </patternFill>
      </fill>
      <border>
        <left/>
        <right style="thin">
          <color rgb="FFAE5838"/>
        </right>
        <top style="thin">
          <color rgb="FFAE5838"/>
        </top>
        <bottom style="thin">
          <color rgb="FFAE5838"/>
        </bottom>
        <vertical style="thin">
          <color rgb="FFAE5838"/>
        </vertical>
        <horizontal style="thin">
          <color rgb="FFAE5838"/>
        </horizontal>
      </border>
    </dxf>
    <dxf>
      <fill>
        <patternFill patternType="solid">
          <fgColor indexed="64"/>
          <bgColor theme="0"/>
        </patternFill>
      </fill>
    </dxf>
    <dxf>
      <border>
        <top style="thin">
          <color theme="0" tint="-0.14996795556505021"/>
        </top>
      </border>
    </dxf>
    <dxf>
      <border>
        <bottom style="thin">
          <color theme="0" tint="-0.14996795556505021"/>
        </bottom>
      </border>
    </dxf>
    <dxf>
      <border diagonalUp="0" diagonalDown="0">
        <left/>
        <right/>
        <top style="thin">
          <color theme="8"/>
        </top>
        <bottom style="thin">
          <color theme="0" tint="-0.14996795556505021"/>
        </bottom>
      </border>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dxf>
    <dxf>
      <font>
        <b val="0"/>
        <i val="0"/>
        <strike val="0"/>
        <outline val="0"/>
        <shadow val="0"/>
        <u val="none"/>
        <vertAlign val="baseline"/>
        <sz val="12"/>
        <color rgb="FF073B2B"/>
        <name val="Calibri"/>
        <scheme val="minor"/>
      </font>
      <fill>
        <patternFill patternType="solid">
          <fgColor indexed="64"/>
          <bgColor rgb="FFF1E6CA"/>
        </patternFill>
      </fill>
      <alignment horizontal="left" vertical="center" textRotation="0" wrapText="0" indent="1" justifyLastLine="0" shrinkToFit="0" readingOrder="0"/>
      <border diagonalUp="0" diagonalDown="0">
        <left style="thin">
          <color rgb="FFAE5838"/>
        </left>
        <right style="thin">
          <color rgb="FFAE5838"/>
        </right>
        <top/>
        <bottom/>
        <vertical style="thin">
          <color rgb="FFAE5838"/>
        </vertical>
        <horizontal style="thin">
          <color rgb="FFAE5838"/>
        </horizontal>
      </border>
    </dxf>
    <dxf>
      <fill>
        <patternFill patternType="solid">
          <fgColor theme="4" tint="0.79998168889431442"/>
          <bgColor theme="4" tint="0.79998168889431442"/>
        </patternFill>
      </fill>
    </dxf>
    <dxf>
      <fill>
        <patternFill patternType="solid">
          <fgColor theme="4" tint="0.79998168889431442"/>
          <bgColor theme="4" tint="0.79998168889431442"/>
        </patternFill>
      </fill>
    </dxf>
    <dxf>
      <font>
        <b/>
        <color theme="1"/>
      </font>
    </dxf>
    <dxf>
      <font>
        <b val="0"/>
        <i val="0"/>
        <color theme="1"/>
      </font>
    </dxf>
    <dxf>
      <font>
        <b/>
        <color theme="1"/>
      </font>
      <border>
        <top style="double">
          <color theme="4"/>
        </top>
      </border>
    </dxf>
    <dxf>
      <font>
        <b/>
        <color theme="0"/>
      </font>
      <fill>
        <patternFill patternType="solid">
          <fgColor theme="4"/>
          <bgColor theme="4" tint="-0.499984740745262"/>
        </patternFill>
      </fill>
    </dxf>
    <dxf>
      <font>
        <color theme="1"/>
      </font>
      <border>
        <left style="thin">
          <color theme="4" tint="0.39997558519241921"/>
        </left>
        <right style="thin">
          <color theme="4" tint="0.39997558519241921"/>
        </right>
        <top style="thin">
          <color theme="4" tint="0.39997558519241921"/>
        </top>
        <bottom style="thin">
          <color theme="4" tint="0.39997558519241921"/>
        </bottom>
        <horizontal style="thin">
          <color theme="4" tint="0.39997558519241921"/>
        </horizontal>
      </border>
    </dxf>
    <dxf>
      <font>
        <b/>
        <i val="0"/>
      </font>
      <fill>
        <patternFill>
          <bgColor theme="0" tint="-4.9989318521683403E-2"/>
        </patternFill>
      </fill>
      <border diagonalUp="0" diagonalDown="0">
        <left/>
        <right/>
        <top style="thin">
          <color theme="0" tint="-0.14996795556505021"/>
        </top>
        <bottom style="thin">
          <color theme="0" tint="-0.14996795556505021"/>
        </bottom>
        <vertical style="thin">
          <color theme="0" tint="-0.14996795556505021"/>
        </vertical>
        <horizontal style="thin">
          <color theme="0" tint="-0.14996795556505021"/>
        </horizontal>
      </border>
    </dxf>
    <dxf>
      <font>
        <color auto="1"/>
      </font>
      <fill>
        <patternFill patternType="none">
          <bgColor auto="1"/>
        </patternFill>
      </fill>
      <border diagonalUp="0" diagonalDown="0">
        <left/>
        <right/>
        <top style="thin">
          <color theme="8"/>
        </top>
        <bottom style="thin">
          <color theme="0" tint="-0.14996795556505021"/>
        </bottom>
        <vertical/>
        <horizontal/>
      </border>
    </dxf>
    <dxf>
      <font>
        <b val="0"/>
        <i val="0"/>
        <color auto="1"/>
      </font>
      <fill>
        <patternFill patternType="none">
          <bgColor auto="1"/>
        </patternFill>
      </fill>
      <border diagonalUp="0" diagonalDown="0">
        <left/>
        <right/>
        <top style="thin">
          <color theme="8"/>
        </top>
        <bottom style="thin">
          <color theme="0" tint="-0.14996795556505021"/>
        </bottom>
        <vertical style="thin">
          <color theme="0" tint="-0.14996795556505021"/>
        </vertical>
        <horizontal style="thin">
          <color theme="0" tint="-0.14996795556505021"/>
        </horizontal>
      </border>
    </dxf>
  </dxfs>
  <tableStyles count="2" defaultTableStyle="TableStyleMedium2" defaultPivotStyle="PivotStyleLight16">
    <tableStyle name="Carnet d’adresses" pivot="0" count="3" xr9:uid="{00000000-0011-0000-FFFF-FFFF00000000}">
      <tableStyleElement type="wholeTable" dxfId="118"/>
      <tableStyleElement type="headerRow" dxfId="117"/>
      <tableStyleElement type="totalRow" dxfId="116"/>
    </tableStyle>
    <tableStyle name="Budget mensuel personnel" pivot="0" count="7" xr9:uid="{DF2684C2-C435-47FA-9646-E632C3AE8948}">
      <tableStyleElement type="wholeTable" dxfId="115"/>
      <tableStyleElement type="headerRow" dxfId="114"/>
      <tableStyleElement type="totalRow" dxfId="113"/>
      <tableStyleElement type="firstColumn" dxfId="112"/>
      <tableStyleElement type="lastColumn" dxfId="111"/>
      <tableStyleElement type="firstRowStripe" dxfId="110"/>
      <tableStyleElement type="firstColumnStripe" dxfId="109"/>
    </tableStyle>
  </tableStyles>
  <colors>
    <mruColors>
      <color rgb="FFF1E6CA"/>
      <color rgb="FFAE5838"/>
      <color rgb="FF073B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jpeg"/><Relationship Id="rId4"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254004</xdr:rowOff>
    </xdr:from>
    <xdr:to>
      <xdr:col>1</xdr:col>
      <xdr:colOff>685800</xdr:colOff>
      <xdr:row>1</xdr:row>
      <xdr:rowOff>939804</xdr:rowOff>
    </xdr:to>
    <xdr:pic>
      <xdr:nvPicPr>
        <xdr:cNvPr id="3" name="Graphique 2" descr="Argent">
          <a:extLst>
            <a:ext uri="{FF2B5EF4-FFF2-40B4-BE49-F238E27FC236}">
              <a16:creationId xmlns:a16="http://schemas.microsoft.com/office/drawing/2014/main" id="{D4FC616A-5101-4F29-9ACA-5397EC757A8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373188" y="508004"/>
          <a:ext cx="685800" cy="685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1352550</xdr:colOff>
      <xdr:row>1</xdr:row>
      <xdr:rowOff>0</xdr:rowOff>
    </xdr:from>
    <xdr:to>
      <xdr:col>9</xdr:col>
      <xdr:colOff>1362075</xdr:colOff>
      <xdr:row>2</xdr:row>
      <xdr:rowOff>171450</xdr:rowOff>
    </xdr:to>
    <xdr:pic>
      <xdr:nvPicPr>
        <xdr:cNvPr id="2" name="Image 1">
          <a:extLst>
            <a:ext uri="{FF2B5EF4-FFF2-40B4-BE49-F238E27FC236}">
              <a16:creationId xmlns:a16="http://schemas.microsoft.com/office/drawing/2014/main" id="{42F8CD6B-908F-4749-A168-5F92BFACA990}"/>
            </a:ext>
          </a:extLst>
        </xdr:cNvPr>
        <xdr:cNvPicPr>
          <a:picLocks noChangeAspect="1"/>
        </xdr:cNvPicPr>
      </xdr:nvPicPr>
      <xdr:blipFill>
        <a:blip xmlns:r="http://schemas.openxmlformats.org/officeDocument/2006/relationships" r:embed="rId1"/>
        <a:stretch>
          <a:fillRect/>
        </a:stretch>
      </xdr:blipFill>
      <xdr:spPr>
        <a:xfrm>
          <a:off x="10753725" y="247650"/>
          <a:ext cx="1390650" cy="1371600"/>
        </a:xfrm>
        <a:prstGeom prst="rect">
          <a:avLst/>
        </a:prstGeom>
      </xdr:spPr>
    </xdr:pic>
    <xdr:clientData/>
  </xdr:twoCellAnchor>
  <xdr:twoCellAnchor editAs="oneCell">
    <xdr:from>
      <xdr:col>1</xdr:col>
      <xdr:colOff>438150</xdr:colOff>
      <xdr:row>36</xdr:row>
      <xdr:rowOff>419100</xdr:rowOff>
    </xdr:from>
    <xdr:to>
      <xdr:col>3</xdr:col>
      <xdr:colOff>1238250</xdr:colOff>
      <xdr:row>42</xdr:row>
      <xdr:rowOff>219075</xdr:rowOff>
    </xdr:to>
    <xdr:pic>
      <xdr:nvPicPr>
        <xdr:cNvPr id="7" name="Image 6">
          <a:extLst>
            <a:ext uri="{FF2B5EF4-FFF2-40B4-BE49-F238E27FC236}">
              <a16:creationId xmlns:a16="http://schemas.microsoft.com/office/drawing/2014/main" id="{8D6D37EE-14EC-6C6A-067B-3DBFE4BBB19D}"/>
            </a:ext>
            <a:ext uri="{147F2762-F138-4A5C-976F-8EAC2B608ADB}">
              <a16:predDERef xmlns:a16="http://schemas.microsoft.com/office/drawing/2014/main" pred="{42F8CD6B-908F-4749-A168-5F92BFACA990}"/>
            </a:ext>
          </a:extLst>
        </xdr:cNvPr>
        <xdr:cNvPicPr>
          <a:picLocks noChangeAspect="1"/>
        </xdr:cNvPicPr>
      </xdr:nvPicPr>
      <xdr:blipFill>
        <a:blip xmlns:r="http://schemas.openxmlformats.org/officeDocument/2006/relationships" r:embed="rId2"/>
        <a:stretch>
          <a:fillRect/>
        </a:stretch>
      </xdr:blipFill>
      <xdr:spPr>
        <a:xfrm>
          <a:off x="533400" y="16097250"/>
          <a:ext cx="4048125" cy="2857500"/>
        </a:xfrm>
        <a:prstGeom prst="rect">
          <a:avLst/>
        </a:prstGeom>
      </xdr:spPr>
    </xdr:pic>
    <xdr:clientData/>
  </xdr:twoCellAnchor>
  <xdr:twoCellAnchor editAs="oneCell">
    <xdr:from>
      <xdr:col>6</xdr:col>
      <xdr:colOff>1285875</xdr:colOff>
      <xdr:row>27</xdr:row>
      <xdr:rowOff>238125</xdr:rowOff>
    </xdr:from>
    <xdr:to>
      <xdr:col>10</xdr:col>
      <xdr:colOff>19050</xdr:colOff>
      <xdr:row>34</xdr:row>
      <xdr:rowOff>123825</xdr:rowOff>
    </xdr:to>
    <xdr:pic>
      <xdr:nvPicPr>
        <xdr:cNvPr id="9" name="Image 8">
          <a:extLst>
            <a:ext uri="{FF2B5EF4-FFF2-40B4-BE49-F238E27FC236}">
              <a16:creationId xmlns:a16="http://schemas.microsoft.com/office/drawing/2014/main" id="{DE250AC1-0EFE-E1AA-589C-2C80D41C2152}"/>
            </a:ext>
            <a:ext uri="{147F2762-F138-4A5C-976F-8EAC2B608ADB}">
              <a16:predDERef xmlns:a16="http://schemas.microsoft.com/office/drawing/2014/main" pred="{8D6D37EE-14EC-6C6A-067B-3DBFE4BBB19D}"/>
            </a:ext>
          </a:extLst>
        </xdr:cNvPr>
        <xdr:cNvPicPr>
          <a:picLocks noChangeAspect="1"/>
        </xdr:cNvPicPr>
      </xdr:nvPicPr>
      <xdr:blipFill>
        <a:blip xmlns:r="http://schemas.openxmlformats.org/officeDocument/2006/relationships" r:embed="rId3"/>
        <a:stretch>
          <a:fillRect/>
        </a:stretch>
      </xdr:blipFill>
      <xdr:spPr>
        <a:xfrm>
          <a:off x="7934325" y="11763375"/>
          <a:ext cx="4248150" cy="2800350"/>
        </a:xfrm>
        <a:prstGeom prst="rect">
          <a:avLst/>
        </a:prstGeom>
      </xdr:spPr>
    </xdr:pic>
    <xdr:clientData/>
  </xdr:twoCellAnchor>
  <xdr:twoCellAnchor editAs="oneCell">
    <xdr:from>
      <xdr:col>3</xdr:col>
      <xdr:colOff>9525</xdr:colOff>
      <xdr:row>3</xdr:row>
      <xdr:rowOff>0</xdr:rowOff>
    </xdr:from>
    <xdr:to>
      <xdr:col>4</xdr:col>
      <xdr:colOff>276225</xdr:colOff>
      <xdr:row>6</xdr:row>
      <xdr:rowOff>371475</xdr:rowOff>
    </xdr:to>
    <xdr:pic>
      <xdr:nvPicPr>
        <xdr:cNvPr id="4" name="Image 3">
          <a:extLst>
            <a:ext uri="{FF2B5EF4-FFF2-40B4-BE49-F238E27FC236}">
              <a16:creationId xmlns:a16="http://schemas.microsoft.com/office/drawing/2014/main" id="{8D033BC3-2D64-F312-F2C7-8E3733701A23}"/>
            </a:ext>
            <a:ext uri="{147F2762-F138-4A5C-976F-8EAC2B608ADB}">
              <a16:predDERef xmlns:a16="http://schemas.microsoft.com/office/drawing/2014/main" pred="{DE250AC1-0EFE-E1AA-589C-2C80D41C2152}"/>
            </a:ext>
          </a:extLst>
        </xdr:cNvPr>
        <xdr:cNvPicPr>
          <a:picLocks noChangeAspect="1"/>
        </xdr:cNvPicPr>
      </xdr:nvPicPr>
      <xdr:blipFill>
        <a:blip xmlns:r="http://schemas.openxmlformats.org/officeDocument/2006/relationships" r:embed="rId4"/>
        <a:stretch>
          <a:fillRect/>
        </a:stretch>
      </xdr:blipFill>
      <xdr:spPr>
        <a:xfrm>
          <a:off x="3352800" y="1638300"/>
          <a:ext cx="1647825" cy="151447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ogement" displayName="Logement" ref="B12:E19" totalsRowShown="0" headerRowDxfId="108" dataDxfId="107" headerRowBorderDxfId="105" tableBorderDxfId="106" totalsRowBorderDxfId="104">
  <autoFilter ref="B12:E19" xr:uid="{00000000-000C-0000-FFFF-FFFF00000000}">
    <filterColumn colId="0" hiddenButton="1"/>
    <filterColumn colId="1" hiddenButton="1"/>
    <filterColumn colId="2" hiddenButton="1"/>
    <filterColumn colId="3" hiddenButton="1"/>
  </autoFilter>
  <tableColumns count="4">
    <tableColumn id="1" xr3:uid="{00000000-0010-0000-0000-000001000000}" name="." dataDxfId="102" totalsRowDxfId="103"/>
    <tableColumn id="2" xr3:uid="{00000000-0010-0000-0000-000002000000}" name="Coût Prévu " dataDxfId="100" totalsRowDxfId="101"/>
    <tableColumn id="3" xr3:uid="{00000000-0010-0000-0000-000003000000}" name="Coût réel" dataDxfId="98" totalsRowDxfId="99"/>
    <tableColumn id="4" xr3:uid="{00000000-0010-0000-0000-000004000000}" name="Écart" dataDxfId="96" totalsRowDxfId="97">
      <calculatedColumnFormula>Logement[[#This Row],[Coût Prévu ]]-Logement[[#This Row],[Coût réel]]</calculatedColumnFormula>
    </tableColumn>
  </tableColumns>
  <tableStyleInfo name="Carnet d’adresses" showFirstColumn="0" showLastColumn="0" showRowStripes="1" showColumnStripes="0"/>
  <extLst>
    <ext xmlns:x14="http://schemas.microsoft.com/office/spreadsheetml/2009/9/main" uri="{504A1905-F514-4f6f-8877-14C23A59335A}">
      <x14:table altTextSummary="Entrez les coûts de logement réels et projetés dans ce tableau. La différence est calculée automatiquement"/>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Loisirs" displayName="Loisirs" ref="G12:J18" totalsRowShown="0" headerRowDxfId="95" dataDxfId="94" totalsRowDxfId="93" headerRowBorderDxfId="91" tableBorderDxfId="92" totalsRowBorderDxfId="90" headerRowCellStyle="Normal">
  <autoFilter ref="G12:J18" xr:uid="{00000000-0009-0000-0100-000002000000}">
    <filterColumn colId="0" hiddenButton="1"/>
    <filterColumn colId="1" hiddenButton="1"/>
    <filterColumn colId="2" hiddenButton="1"/>
    <filterColumn colId="3" hiddenButton="1"/>
  </autoFilter>
  <tableColumns count="4">
    <tableColumn id="1" xr3:uid="{00000000-0010-0000-0100-000001000000}" name="." dataDxfId="88" totalsRowDxfId="89"/>
    <tableColumn id="2" xr3:uid="{00000000-0010-0000-0100-000002000000}" name="Coût Prévu " dataDxfId="86" totalsRowDxfId="87">
      <calculatedColumnFormula>SUM(H10:H12)</calculatedColumnFormula>
    </tableColumn>
    <tableColumn id="3" xr3:uid="{00000000-0010-0000-0100-000003000000}" name="Coût réel" dataDxfId="84" totalsRowDxfId="85">
      <calculatedColumnFormula>SUM(I10:I12)</calculatedColumnFormula>
    </tableColumn>
    <tableColumn id="4" xr3:uid="{00000000-0010-0000-0100-000004000000}" name="Écart" dataDxfId="82" totalsRowDxfId="83">
      <calculatedColumnFormula>Loisirs[[#This Row],[Coût Prévu ]]-Loisirs[[#This Row],[Coût réel]]</calculatedColumnFormula>
    </tableColumn>
  </tableColumns>
  <tableStyleInfo name="Carnet d’adresses" showFirstColumn="1" showLastColumn="1" showRowStripes="1" showColumnStripes="0"/>
  <extLst>
    <ext xmlns:x14="http://schemas.microsoft.com/office/spreadsheetml/2009/9/main" uri="{504A1905-F514-4f6f-8877-14C23A59335A}">
      <x14:table altTextSummary="Entrez les coûts de loisirs réels et projetés dans ce tableau.. La différence est calculée automatiquemen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ransport" displayName="Transport" ref="B22:E28" totalsRowCount="1" headerRowDxfId="81" dataDxfId="80" totalsRowDxfId="79" headerRowBorderDxfId="77" tableBorderDxfId="78" totalsRowBorderDxfId="76">
  <autoFilter ref="B22:E27" xr:uid="{00000000-0009-0000-0100-000004000000}">
    <filterColumn colId="0" hiddenButton="1"/>
    <filterColumn colId="1" hiddenButton="1"/>
    <filterColumn colId="2" hiddenButton="1"/>
    <filterColumn colId="3" hiddenButton="1"/>
  </autoFilter>
  <tableColumns count="4">
    <tableColumn id="1" xr3:uid="{00000000-0010-0000-0300-000001000000}" name="." totalsRowLabel="Sous-total" dataDxfId="74" totalsRowDxfId="75"/>
    <tableColumn id="2" xr3:uid="{00000000-0010-0000-0300-000002000000}" name="Coût Prévu " totalsRowFunction="custom" dataDxfId="72" totalsRowDxfId="73">
      <totalsRowFormula>SUM(C23+C24+C25+C26+C27)</totalsRowFormula>
    </tableColumn>
    <tableColumn id="3" xr3:uid="{00000000-0010-0000-0300-000003000000}" name="Coût réel" totalsRowFunction="custom" dataDxfId="70" totalsRowDxfId="71">
      <totalsRowFormula>SUM(D23+D24+D25+D26+D27)</totalsRowFormula>
    </tableColumn>
    <tableColumn id="4" xr3:uid="{00000000-0010-0000-0300-000004000000}" name="Écart" totalsRowFunction="sum" dataDxfId="68" totalsRowDxfId="69">
      <calculatedColumnFormula>Transport[[#This Row],[Coût Prévu ]]-Transport[[#This Row],[Coût réel]]</calculatedColumnFormula>
    </tableColumn>
  </tableColumns>
  <tableStyleInfo name="Carnet d’adresses" showFirstColumn="1" showLastColumn="1" showRowStripes="1" showColumnStripes="0"/>
  <extLst>
    <ext xmlns:x14="http://schemas.microsoft.com/office/spreadsheetml/2009/9/main" uri="{504A1905-F514-4f6f-8877-14C23A59335A}">
      <x14:table altTextSummary="Entrez les coûts de transport réels et projetés dans ce tableau. La différence est calculée automatiquement"/>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Assurance" displayName="Assurance" ref="B31:E36" totalsRowCount="1" headerRowDxfId="67" dataDxfId="66" totalsRowDxfId="65" headerRowBorderDxfId="63" tableBorderDxfId="64" totalsRowBorderDxfId="62">
  <autoFilter ref="B31:E35" xr:uid="{00000000-0009-0000-0100-000005000000}">
    <filterColumn colId="0" hiddenButton="1"/>
    <filterColumn colId="1" hiddenButton="1"/>
    <filterColumn colId="2" hiddenButton="1"/>
    <filterColumn colId="3" hiddenButton="1"/>
  </autoFilter>
  <tableColumns count="4">
    <tableColumn id="1" xr3:uid="{00000000-0010-0000-0400-000001000000}" name="." totalsRowLabel="Sous-total" dataDxfId="60" totalsRowDxfId="61"/>
    <tableColumn id="2" xr3:uid="{00000000-0010-0000-0400-000002000000}" name="Coût Prévu " totalsRowFunction="custom" dataDxfId="58" totalsRowDxfId="59">
      <totalsRowFormula>SUM(C32+C33+C34+C35)</totalsRowFormula>
    </tableColumn>
    <tableColumn id="3" xr3:uid="{00000000-0010-0000-0400-000003000000}" name="Coût réel" totalsRowFunction="custom" dataDxfId="56" totalsRowDxfId="57">
      <totalsRowFormula>SUM(D32+D33+D34+D35)</totalsRowFormula>
    </tableColumn>
    <tableColumn id="4" xr3:uid="{00000000-0010-0000-0400-000004000000}" name="Écart" totalsRowFunction="sum" dataDxfId="54" totalsRowDxfId="55">
      <calculatedColumnFormula>Assurance[[#This Row],[Coût Prévu ]]-Assurance[[#This Row],[Coût réel]]</calculatedColumnFormula>
    </tableColumn>
  </tableColumns>
  <tableStyleInfo name="Carnet d’adresses" showFirstColumn="1" showLastColumn="1" showRowStripes="1" showColumnStripes="0"/>
  <extLst>
    <ext xmlns:x14="http://schemas.microsoft.com/office/spreadsheetml/2009/9/main" uri="{504A1905-F514-4f6f-8877-14C23A59335A}">
      <x14:table altTextSummary="Entrez les coûts d’assurance réels et projetés dans ce tableau. La différence est calculée automatiquement"/>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Impôts" displayName="Impôts" ref="G22:J27" totalsRowCount="1" headerRowDxfId="53" dataDxfId="52" totalsRowDxfId="51" headerRowBorderDxfId="49" tableBorderDxfId="50" totalsRowBorderDxfId="48">
  <autoFilter ref="G22:J26" xr:uid="{00000000-0009-0000-0100-000006000000}">
    <filterColumn colId="0" hiddenButton="1"/>
    <filterColumn colId="1" hiddenButton="1"/>
    <filterColumn colId="2" hiddenButton="1"/>
    <filterColumn colId="3" hiddenButton="1"/>
  </autoFilter>
  <tableColumns count="4">
    <tableColumn id="1" xr3:uid="{00000000-0010-0000-0500-000001000000}" name="." totalsRowLabel="Sous-total" dataDxfId="46" totalsRowDxfId="47"/>
    <tableColumn id="2" xr3:uid="{00000000-0010-0000-0500-000002000000}" name="Coût Prévu " totalsRowFunction="custom" dataDxfId="44" totalsRowDxfId="45">
      <totalsRowFormula>SUM(H23+H24+H25+H26)</totalsRowFormula>
    </tableColumn>
    <tableColumn id="3" xr3:uid="{00000000-0010-0000-0500-000003000000}" name="Coût réel" totalsRowFunction="custom" dataDxfId="42" totalsRowDxfId="43">
      <totalsRowFormula>SUM(I23+I24+I25+I26)</totalsRowFormula>
    </tableColumn>
    <tableColumn id="4" xr3:uid="{00000000-0010-0000-0500-000004000000}" name="Écart" totalsRowFunction="sum" dataDxfId="40" totalsRowDxfId="41">
      <calculatedColumnFormula>Impôts[[#This Row],[Coût Prévu ]]-Impôts[[#This Row],[Coût réel]]</calculatedColumnFormula>
    </tableColumn>
  </tableColumns>
  <tableStyleInfo name="Carnet d’adresses" showFirstColumn="1" showLastColumn="1" showRowStripes="1" showColumnStripes="0"/>
  <extLst>
    <ext xmlns:x14="http://schemas.microsoft.com/office/spreadsheetml/2009/9/main" uri="{504A1905-F514-4f6f-8877-14C23A59335A}">
      <x14:table altTextSummary="Entrez les coûts des taxes réelles et des projets dans ce tableau. La différence est calculée automatiquement"/>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Épargne" displayName="Épargne" ref="G37:J41" totalsRowCount="1" headerRowDxfId="39" dataDxfId="38" totalsRowDxfId="37" headerRowBorderDxfId="36" totalsRowBorderDxfId="35">
  <autoFilter ref="G37:J40" xr:uid="{00000000-0009-0000-0100-000007000000}">
    <filterColumn colId="0" hiddenButton="1"/>
    <filterColumn colId="1" hiddenButton="1"/>
    <filterColumn colId="2" hiddenButton="1"/>
    <filterColumn colId="3" hiddenButton="1"/>
  </autoFilter>
  <tableColumns count="4">
    <tableColumn id="1" xr3:uid="{00000000-0010-0000-0600-000001000000}" name="." totalsRowLabel="Sous-total" dataDxfId="33" totalsRowDxfId="34"/>
    <tableColumn id="2" xr3:uid="{00000000-0010-0000-0600-000002000000}" name="Coût Prévu " totalsRowFunction="custom" dataDxfId="31" totalsRowDxfId="32">
      <totalsRowFormula>SUM(H38+H39+H40)</totalsRowFormula>
    </tableColumn>
    <tableColumn id="3" xr3:uid="{00000000-0010-0000-0600-000003000000}" name="Coût réel" totalsRowFunction="custom" dataDxfId="29" totalsRowDxfId="30">
      <totalsRowFormula>SUM(I38+I39+I40)</totalsRowFormula>
    </tableColumn>
    <tableColumn id="4" xr3:uid="{00000000-0010-0000-0600-000004000000}" name="Écart" totalsRowFunction="sum" dataDxfId="27" totalsRowDxfId="28">
      <calculatedColumnFormula>Épargne[[#This Row],[Coût Prévu ]]-Épargne[[#This Row],[Coût réel]]</calculatedColumnFormula>
    </tableColumn>
  </tableColumns>
  <tableStyleInfo name="Carnet d’adresses" showFirstColumn="1" showLastColumn="1" showRowStripes="1" showColumnStripes="0"/>
  <extLst>
    <ext xmlns:x14="http://schemas.microsoft.com/office/spreadsheetml/2009/9/main" uri="{504A1905-F514-4f6f-8877-14C23A59335A}">
      <x14:table altTextSummary="Entrez les coûts réels et projetés pour l’épargne ou les investissements dans ce tableau. La différence est calculée automatiquement"/>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Nourriture" displayName="Nourriture" ref="B46:E50" totalsRowCount="1" headerRowDxfId="26" dataDxfId="25" totalsRowDxfId="24" headerRowBorderDxfId="22" tableBorderDxfId="23" totalsRowBorderDxfId="21">
  <autoFilter ref="B46:E49" xr:uid="{00000000-0009-0000-0100-000008000000}">
    <filterColumn colId="0" hiddenButton="1"/>
    <filterColumn colId="1" hiddenButton="1"/>
    <filterColumn colId="2" hiddenButton="1"/>
    <filterColumn colId="3" hiddenButton="1"/>
  </autoFilter>
  <tableColumns count="4">
    <tableColumn id="1" xr3:uid="{00000000-0010-0000-0700-000001000000}" name="." totalsRowLabel="Sous-total" dataDxfId="19" totalsRowDxfId="20"/>
    <tableColumn id="2" xr3:uid="{00000000-0010-0000-0700-000002000000}" name="Coût Prévu " totalsRowFunction="custom" dataDxfId="17" totalsRowDxfId="18">
      <totalsRowFormula>SUM(C47+C48+C49)</totalsRowFormula>
    </tableColumn>
    <tableColumn id="3" xr3:uid="{00000000-0010-0000-0700-000003000000}" name="Coût réel" totalsRowFunction="custom" dataDxfId="15" totalsRowDxfId="16">
      <totalsRowFormula>SUM(D47+D48+D49)</totalsRowFormula>
    </tableColumn>
    <tableColumn id="4" xr3:uid="{00000000-0010-0000-0700-000004000000}" name="Écart" totalsRowFunction="sum" dataDxfId="13" totalsRowDxfId="14">
      <calculatedColumnFormula>Nourriture[[#This Row],[Coût Prévu ]]-Nourriture[[#This Row],[Coût réel]]</calculatedColumnFormula>
    </tableColumn>
  </tableColumns>
  <tableStyleInfo name="Carnet d’adresses" showFirstColumn="1" showLastColumn="1" showRowStripes="1" showColumnStripes="0"/>
  <extLst>
    <ext xmlns:x14="http://schemas.microsoft.com/office/spreadsheetml/2009/9/main" uri="{504A1905-F514-4f6f-8877-14C23A59335A}">
      <x14:table altTextSummary="Entrez les coûts réels et les coûts réels liés à la nourriture dans ce tableau. La différence est calculée automatiquement"/>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SoinsPersonnels" displayName="SoinsPersonnels" ref="G45:J52" totalsRowCount="1" headerRowDxfId="12" dataDxfId="11" totalsRowDxfId="10" headerRowBorderDxfId="9" totalsRowBorderDxfId="8">
  <autoFilter ref="G45:J51" xr:uid="{00000000-0009-0000-0100-00000C000000}">
    <filterColumn colId="0" hiddenButton="1"/>
    <filterColumn colId="1" hiddenButton="1"/>
    <filterColumn colId="2" hiddenButton="1"/>
    <filterColumn colId="3" hiddenButton="1"/>
  </autoFilter>
  <tableColumns count="4">
    <tableColumn id="1" xr3:uid="{00000000-0010-0000-0B00-000001000000}" name="." totalsRowLabel="Sous-total" dataDxfId="6" totalsRowDxfId="7"/>
    <tableColumn id="2" xr3:uid="{00000000-0010-0000-0B00-000002000000}" name="Coût Prévu " totalsRowFunction="custom" dataDxfId="4" totalsRowDxfId="5">
      <totalsRowFormula>SUM(H46+H47+H48+H49+H50+H51)</totalsRowFormula>
    </tableColumn>
    <tableColumn id="3" xr3:uid="{00000000-0010-0000-0B00-000003000000}" name="Coût réel" totalsRowFunction="custom" dataDxfId="2" totalsRowDxfId="3">
      <totalsRowFormula>SUM(I46+I47+I48+I49+I50+I51)</totalsRowFormula>
    </tableColumn>
    <tableColumn id="4" xr3:uid="{00000000-0010-0000-0B00-000004000000}" name="Écart" totalsRowFunction="sum" dataDxfId="0" totalsRowDxfId="1">
      <calculatedColumnFormula>SoinsPersonnels[[#This Row],[Coût Prévu ]]-SoinsPersonnels[[#This Row],[Coût réel]]</calculatedColumnFormula>
    </tableColumn>
  </tableColumns>
  <tableStyleInfo name="Carnet d’adresses" showFirstColumn="1" showLastColumn="1" showRowStripes="1" showColumnStripes="0"/>
  <extLst>
    <ext xmlns:x14="http://schemas.microsoft.com/office/spreadsheetml/2009/9/main" uri="{504A1905-F514-4f6f-8877-14C23A59335A}">
      <x14:table altTextSummary="Entrez les coûts de soins personnels réels et projetés dans ce tableau. La différence est calculée automatiquement"/>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ustom 31">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CF256-A10A-4A5C-8FB4-95F27AB5BFA3}">
  <sheetPr>
    <tabColor theme="9" tint="-0.499984740745262"/>
  </sheetPr>
  <dimension ref="B1:B9"/>
  <sheetViews>
    <sheetView showGridLines="0" zoomScaleNormal="100" workbookViewId="0"/>
  </sheetViews>
  <sheetFormatPr defaultColWidth="8.85546875" defaultRowHeight="12.75"/>
  <cols>
    <col min="1" max="1" width="1.42578125" customWidth="1"/>
    <col min="2" max="2" width="100.7109375" customWidth="1"/>
    <col min="3" max="3" width="2.7109375" customWidth="1"/>
  </cols>
  <sheetData>
    <row r="1" spans="2:2" ht="19.899999999999999" customHeight="1"/>
    <row r="2" spans="2:2" s="12" customFormat="1" ht="94.9" customHeight="1">
      <c r="B2" s="13" t="s">
        <v>0</v>
      </c>
    </row>
    <row r="3" spans="2:2" ht="48.6" customHeight="1">
      <c r="B3" s="8" t="s">
        <v>1</v>
      </c>
    </row>
    <row r="4" spans="2:2" ht="30" customHeight="1">
      <c r="B4" s="7" t="s">
        <v>2</v>
      </c>
    </row>
    <row r="5" spans="2:2" ht="30" customHeight="1">
      <c r="B5" s="7" t="s">
        <v>3</v>
      </c>
    </row>
    <row r="6" spans="2:2" ht="34.9" customHeight="1">
      <c r="B6" s="9" t="s">
        <v>4</v>
      </c>
    </row>
    <row r="7" spans="2:2" ht="63">
      <c r="B7" s="7" t="s">
        <v>5</v>
      </c>
    </row>
    <row r="8" spans="2:2" ht="10.15" customHeight="1">
      <c r="B8" s="7"/>
    </row>
    <row r="9" spans="2:2" ht="31.5">
      <c r="B9" s="7" t="s">
        <v>6</v>
      </c>
    </row>
  </sheetData>
  <pageMargins left="0.7" right="0.7" top="0.75" bottom="0.75" header="0.3" footer="0.3"/>
  <pageSetup paperSize="9" scale="9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R70"/>
  <sheetViews>
    <sheetView showGridLines="0" tabSelected="1" topLeftCell="A41" zoomScaleNormal="100" zoomScaleSheetLayoutView="30" workbookViewId="0">
      <selection activeCell="I51" sqref="I51"/>
    </sheetView>
  </sheetViews>
  <sheetFormatPr defaultColWidth="8.85546875" defaultRowHeight="12.75"/>
  <cols>
    <col min="1" max="1" width="1.42578125" style="4" customWidth="1"/>
    <col min="2" max="2" width="28" customWidth="1"/>
    <col min="3" max="5" width="20.7109375" customWidth="1"/>
    <col min="6" max="6" width="15.7109375" customWidth="1"/>
    <col min="7" max="7" width="20.5703125" customWidth="1"/>
    <col min="8" max="10" width="20.7109375" customWidth="1"/>
    <col min="11" max="11" width="2.7109375" customWidth="1"/>
  </cols>
  <sheetData>
    <row r="1" spans="1:10" s="1" customFormat="1" ht="19.899999999999999" customHeight="1">
      <c r="A1" s="3"/>
    </row>
    <row r="2" spans="1:10" s="1" customFormat="1" ht="94.9" customHeight="1">
      <c r="A2" s="6"/>
      <c r="B2" s="70" t="s">
        <v>7</v>
      </c>
      <c r="C2" s="71"/>
      <c r="D2" s="71"/>
      <c r="E2" s="71"/>
      <c r="F2" s="71"/>
      <c r="G2" s="71"/>
      <c r="H2" s="71"/>
      <c r="I2" s="71"/>
      <c r="J2" s="72"/>
    </row>
    <row r="3" spans="1:10" ht="15" customHeight="1">
      <c r="B3" s="15"/>
      <c r="C3" s="16"/>
      <c r="D3" s="16"/>
      <c r="E3" s="16"/>
      <c r="F3" s="16"/>
      <c r="G3" s="16"/>
      <c r="H3" s="16"/>
      <c r="I3" s="16"/>
      <c r="J3" s="17"/>
    </row>
    <row r="4" spans="1:10" ht="30" customHeight="1">
      <c r="B4" s="97" t="s">
        <v>8</v>
      </c>
      <c r="C4" s="98"/>
      <c r="D4" s="49"/>
      <c r="E4" s="49"/>
      <c r="F4" s="49"/>
      <c r="G4" s="104" t="s">
        <v>9</v>
      </c>
      <c r="H4" s="105"/>
      <c r="I4" s="106"/>
      <c r="J4" s="107">
        <f>C7-(C19+H18+C28+H27+H41+C36+H52+C50)</f>
        <v>0</v>
      </c>
    </row>
    <row r="5" spans="1:10" ht="30" customHeight="1">
      <c r="B5" s="99" t="s">
        <v>10</v>
      </c>
      <c r="C5" s="100">
        <v>0</v>
      </c>
      <c r="D5" s="19"/>
      <c r="E5" s="49"/>
      <c r="F5" s="49"/>
      <c r="G5" s="108"/>
      <c r="H5" s="86"/>
      <c r="I5" s="87"/>
      <c r="J5" s="109"/>
    </row>
    <row r="6" spans="1:10" ht="30" customHeight="1">
      <c r="B6" s="101" t="s">
        <v>11</v>
      </c>
      <c r="C6" s="100">
        <v>0</v>
      </c>
      <c r="D6" s="19"/>
      <c r="E6" s="49"/>
      <c r="F6" s="49"/>
      <c r="G6" s="110" t="s">
        <v>12</v>
      </c>
      <c r="H6" s="84"/>
      <c r="I6" s="85"/>
      <c r="J6" s="109">
        <f>C7-SUM(D19+I18+D28+I27+I41+I52+D36+D50)</f>
        <v>0</v>
      </c>
    </row>
    <row r="7" spans="1:10" ht="30" customHeight="1">
      <c r="B7" s="102" t="s">
        <v>13</v>
      </c>
      <c r="C7" s="103">
        <f>SUM(C5+C6)</f>
        <v>0</v>
      </c>
      <c r="D7" s="19"/>
      <c r="E7" s="49"/>
      <c r="F7" s="49"/>
      <c r="G7" s="108"/>
      <c r="H7" s="86"/>
      <c r="I7" s="87"/>
      <c r="J7" s="109"/>
    </row>
    <row r="8" spans="1:10" ht="30" customHeight="1">
      <c r="B8" s="22"/>
      <c r="C8" s="19"/>
      <c r="D8" s="19"/>
      <c r="E8" s="49"/>
      <c r="F8" s="49"/>
      <c r="G8" s="110" t="s">
        <v>14</v>
      </c>
      <c r="H8" s="84"/>
      <c r="I8" s="85"/>
      <c r="J8" s="111">
        <f>J6-J4</f>
        <v>0</v>
      </c>
    </row>
    <row r="9" spans="1:10" ht="30" customHeight="1">
      <c r="B9" s="68"/>
      <c r="C9" s="69"/>
      <c r="D9" s="18"/>
      <c r="E9" s="49"/>
      <c r="F9" s="49"/>
      <c r="G9" s="112"/>
      <c r="H9" s="113"/>
      <c r="I9" s="114"/>
      <c r="J9" s="115"/>
    </row>
    <row r="10" spans="1:10" ht="30" customHeight="1">
      <c r="B10" s="23"/>
      <c r="C10" s="24"/>
      <c r="D10" s="19"/>
      <c r="E10" s="19"/>
      <c r="F10" s="19"/>
      <c r="G10" s="19"/>
      <c r="H10" s="19"/>
      <c r="I10" s="21"/>
      <c r="J10" s="20"/>
    </row>
    <row r="11" spans="1:10" s="2" customFormat="1" ht="30" customHeight="1">
      <c r="A11" s="10"/>
      <c r="B11" s="76" t="s">
        <v>15</v>
      </c>
      <c r="C11" s="77"/>
      <c r="D11" s="77"/>
      <c r="E11" s="78"/>
      <c r="F11" s="25"/>
      <c r="G11" s="73" t="s">
        <v>16</v>
      </c>
      <c r="H11" s="74"/>
      <c r="I11" s="74"/>
      <c r="J11" s="75"/>
    </row>
    <row r="12" spans="1:10" ht="48" customHeight="1">
      <c r="B12" s="62" t="s">
        <v>17</v>
      </c>
      <c r="C12" s="44" t="s">
        <v>18</v>
      </c>
      <c r="D12" s="44" t="s">
        <v>19</v>
      </c>
      <c r="E12" s="45" t="s">
        <v>20</v>
      </c>
      <c r="F12" s="27"/>
      <c r="G12" s="61" t="s">
        <v>17</v>
      </c>
      <c r="H12" s="26" t="s">
        <v>18</v>
      </c>
      <c r="I12" s="26" t="s">
        <v>19</v>
      </c>
      <c r="J12" s="53" t="s">
        <v>20</v>
      </c>
    </row>
    <row r="13" spans="1:10" ht="30" customHeight="1">
      <c r="B13" s="43" t="s">
        <v>21</v>
      </c>
      <c r="C13" s="46">
        <v>0</v>
      </c>
      <c r="D13" s="46">
        <v>0</v>
      </c>
      <c r="E13" s="46">
        <f>Logement[[#This Row],[Coût Prévu ]]-Logement[[#This Row],[Coût réel]]</f>
        <v>0</v>
      </c>
      <c r="F13" s="27"/>
      <c r="G13" s="37" t="s">
        <v>22</v>
      </c>
      <c r="H13" s="28">
        <v>0</v>
      </c>
      <c r="I13" s="28">
        <v>0</v>
      </c>
      <c r="J13" s="54">
        <v>0</v>
      </c>
    </row>
    <row r="14" spans="1:10" ht="30" customHeight="1">
      <c r="B14" s="43" t="s">
        <v>23</v>
      </c>
      <c r="C14" s="46">
        <v>0</v>
      </c>
      <c r="D14" s="46">
        <v>0</v>
      </c>
      <c r="E14" s="46">
        <f>Logement[[#This Row],[Coût Prévu ]]-Logement[[#This Row],[Coût réel]]</f>
        <v>0</v>
      </c>
      <c r="F14" s="27"/>
      <c r="G14" s="37" t="s">
        <v>24</v>
      </c>
      <c r="H14" s="28">
        <v>0</v>
      </c>
      <c r="I14" s="28">
        <v>0</v>
      </c>
      <c r="J14" s="54">
        <v>0</v>
      </c>
    </row>
    <row r="15" spans="1:10" ht="30" customHeight="1">
      <c r="B15" s="43" t="s">
        <v>25</v>
      </c>
      <c r="C15" s="46">
        <v>0</v>
      </c>
      <c r="D15" s="46">
        <v>0</v>
      </c>
      <c r="E15" s="46">
        <f>Logement[[#This Row],[Coût Prévu ]]-Logement[[#This Row],[Coût réel]]</f>
        <v>0</v>
      </c>
      <c r="F15" s="27"/>
      <c r="G15" s="37" t="s">
        <v>26</v>
      </c>
      <c r="H15" s="28">
        <v>0</v>
      </c>
      <c r="I15" s="28">
        <v>0</v>
      </c>
      <c r="J15" s="54">
        <f>Loisirs[[#This Row],[Coût Prévu ]]-Loisirs[[#This Row],[Coût réel]]</f>
        <v>0</v>
      </c>
    </row>
    <row r="16" spans="1:10" ht="30" customHeight="1">
      <c r="B16" s="43" t="s">
        <v>27</v>
      </c>
      <c r="C16" s="46">
        <v>0</v>
      </c>
      <c r="D16" s="46">
        <v>0</v>
      </c>
      <c r="E16" s="46">
        <f>Logement[[#This Row],[Coût Prévu ]]-Logement[[#This Row],[Coût réel]]</f>
        <v>0</v>
      </c>
      <c r="F16" s="27"/>
      <c r="G16" s="37" t="s">
        <v>28</v>
      </c>
      <c r="H16" s="28">
        <v>0</v>
      </c>
      <c r="I16" s="28">
        <v>0</v>
      </c>
      <c r="J16" s="54">
        <f>Loisirs[[#This Row],[Coût Prévu ]]-Loisirs[[#This Row],[Coût réel]]</f>
        <v>0</v>
      </c>
    </row>
    <row r="17" spans="1:18" ht="30" customHeight="1">
      <c r="B17" s="60" t="s">
        <v>29</v>
      </c>
      <c r="C17" s="46">
        <v>0</v>
      </c>
      <c r="D17" s="46">
        <v>0</v>
      </c>
      <c r="E17" s="46">
        <f>Logement[[#This Row],[Coût Prévu ]]-Logement[[#This Row],[Coût réel]]</f>
        <v>0</v>
      </c>
      <c r="F17" s="27"/>
      <c r="G17" s="37" t="s">
        <v>30</v>
      </c>
      <c r="H17" s="28">
        <v>0</v>
      </c>
      <c r="I17" s="28">
        <v>0</v>
      </c>
      <c r="J17" s="54">
        <v>0</v>
      </c>
    </row>
    <row r="18" spans="1:18" ht="30" customHeight="1">
      <c r="B18" s="43" t="s">
        <v>31</v>
      </c>
      <c r="C18" s="46">
        <v>0</v>
      </c>
      <c r="D18" s="46">
        <v>0</v>
      </c>
      <c r="E18" s="46">
        <v>0</v>
      </c>
      <c r="F18" s="27"/>
      <c r="G18" s="40" t="s">
        <v>32</v>
      </c>
      <c r="H18" s="52">
        <f t="shared" ref="H18" si="0">SUM(H13:H17)</f>
        <v>0</v>
      </c>
      <c r="I18" s="52">
        <f t="shared" ref="I18" si="1">SUM(I13:I17)</f>
        <v>0</v>
      </c>
      <c r="J18" s="56">
        <f ca="1">SUBTOTAL(109,Loisirs[Écart])</f>
        <v>0</v>
      </c>
    </row>
    <row r="19" spans="1:18" ht="30" customHeight="1">
      <c r="B19" s="47" t="s">
        <v>32</v>
      </c>
      <c r="C19" s="48">
        <f>SUM(C13:C18)</f>
        <v>0</v>
      </c>
      <c r="D19" s="48">
        <f>SUM(D13:D18)</f>
        <v>0</v>
      </c>
      <c r="E19" s="48">
        <f ca="1">SUBTOTAL(109,Logement[Écart])</f>
        <v>0</v>
      </c>
      <c r="F19" s="27"/>
      <c r="G19" s="55"/>
      <c r="H19" s="55"/>
      <c r="I19" s="55"/>
      <c r="J19" s="29"/>
    </row>
    <row r="20" spans="1:18" ht="30" customHeight="1">
      <c r="B20" s="30"/>
      <c r="C20" s="28"/>
      <c r="D20" s="28"/>
      <c r="E20" s="28"/>
      <c r="F20" s="27"/>
      <c r="G20" s="82"/>
      <c r="H20" s="82"/>
      <c r="I20" s="82"/>
      <c r="J20" s="83"/>
      <c r="N20" s="2"/>
      <c r="O20" s="2"/>
      <c r="P20" s="2"/>
      <c r="Q20" s="2"/>
      <c r="R20" s="2"/>
    </row>
    <row r="21" spans="1:18" ht="30" customHeight="1">
      <c r="B21" s="80" t="s">
        <v>33</v>
      </c>
      <c r="C21" s="74"/>
      <c r="D21" s="74"/>
      <c r="E21" s="81"/>
      <c r="F21" s="27"/>
      <c r="G21" s="80" t="s">
        <v>34</v>
      </c>
      <c r="H21" s="74"/>
      <c r="I21" s="74"/>
      <c r="J21" s="75"/>
    </row>
    <row r="22" spans="1:18" ht="42" customHeight="1">
      <c r="B22" s="63" t="s">
        <v>17</v>
      </c>
      <c r="C22" s="26" t="s">
        <v>18</v>
      </c>
      <c r="D22" s="26" t="s">
        <v>19</v>
      </c>
      <c r="E22" s="38" t="s">
        <v>20</v>
      </c>
      <c r="F22" s="27"/>
      <c r="G22" s="61" t="s">
        <v>17</v>
      </c>
      <c r="H22" s="26" t="s">
        <v>18</v>
      </c>
      <c r="I22" s="26" t="s">
        <v>19</v>
      </c>
      <c r="J22" s="53" t="s">
        <v>20</v>
      </c>
    </row>
    <row r="23" spans="1:18" ht="33" customHeight="1">
      <c r="B23" s="37" t="s">
        <v>35</v>
      </c>
      <c r="C23" s="28">
        <v>0</v>
      </c>
      <c r="D23" s="28">
        <v>0</v>
      </c>
      <c r="E23" s="39">
        <f>Transport[[#This Row],[Coût Prévu ]]-Transport[[#This Row],[Coût réel]]</f>
        <v>0</v>
      </c>
      <c r="F23" s="27"/>
      <c r="G23" s="37" t="s">
        <v>36</v>
      </c>
      <c r="H23" s="28">
        <v>0</v>
      </c>
      <c r="I23" s="28">
        <v>0</v>
      </c>
      <c r="J23" s="54">
        <f>Impôts[[#This Row],[Coût Prévu ]]-Impôts[[#This Row],[Coût réel]]</f>
        <v>0</v>
      </c>
    </row>
    <row r="24" spans="1:18" ht="37.9" customHeight="1">
      <c r="B24" s="37" t="s">
        <v>37</v>
      </c>
      <c r="C24" s="28">
        <v>0</v>
      </c>
      <c r="D24" s="28">
        <v>0</v>
      </c>
      <c r="E24" s="39">
        <f>Transport[[#This Row],[Coût Prévu ]]-Transport[[#This Row],[Coût réel]]</f>
        <v>0</v>
      </c>
      <c r="F24" s="27"/>
      <c r="G24" s="37" t="s">
        <v>38</v>
      </c>
      <c r="H24" s="28">
        <v>0</v>
      </c>
      <c r="I24" s="28">
        <v>0</v>
      </c>
      <c r="J24" s="54">
        <f>Impôts[[#This Row],[Coût Prévu ]]-Impôts[[#This Row],[Coût réel]]</f>
        <v>0</v>
      </c>
    </row>
    <row r="25" spans="1:18" s="2" customFormat="1" ht="30" customHeight="1">
      <c r="A25" s="11"/>
      <c r="B25" s="37" t="s">
        <v>39</v>
      </c>
      <c r="C25" s="28">
        <v>0</v>
      </c>
      <c r="D25" s="28">
        <v>0</v>
      </c>
      <c r="E25" s="39">
        <f>Transport[[#This Row],[Coût Prévu ]]-Transport[[#This Row],[Coût réel]]</f>
        <v>0</v>
      </c>
      <c r="F25" s="31"/>
      <c r="G25" s="37" t="s">
        <v>40</v>
      </c>
      <c r="H25" s="28">
        <v>0</v>
      </c>
      <c r="I25" s="28">
        <v>0</v>
      </c>
      <c r="J25" s="54">
        <f>Impôts[[#This Row],[Coût Prévu ]]-Impôts[[#This Row],[Coût réel]]</f>
        <v>0</v>
      </c>
      <c r="N25"/>
      <c r="O25"/>
      <c r="P25"/>
      <c r="Q25"/>
      <c r="R25"/>
    </row>
    <row r="26" spans="1:18" ht="48" customHeight="1">
      <c r="B26" s="37" t="s">
        <v>41</v>
      </c>
      <c r="C26" s="28">
        <v>0</v>
      </c>
      <c r="D26" s="28">
        <v>0</v>
      </c>
      <c r="E26" s="39">
        <f>Transport[[#This Row],[Coût Prévu ]]-Transport[[#This Row],[Coût réel]]</f>
        <v>0</v>
      </c>
      <c r="F26" s="27"/>
      <c r="G26" s="37" t="s">
        <v>42</v>
      </c>
      <c r="H26" s="28">
        <v>0</v>
      </c>
      <c r="I26" s="28">
        <v>0</v>
      </c>
      <c r="J26" s="54">
        <f>Impôts[[#This Row],[Coût Prévu ]]-Impôts[[#This Row],[Coût réel]]</f>
        <v>0</v>
      </c>
    </row>
    <row r="27" spans="1:18" ht="30" customHeight="1">
      <c r="B27" s="37" t="s">
        <v>43</v>
      </c>
      <c r="C27" s="28">
        <v>0</v>
      </c>
      <c r="D27" s="28">
        <v>0</v>
      </c>
      <c r="E27" s="39">
        <f>Transport[[#This Row],[Coût Prévu ]]-Transport[[#This Row],[Coût réel]]</f>
        <v>0</v>
      </c>
      <c r="F27" s="27"/>
      <c r="G27" s="40" t="s">
        <v>32</v>
      </c>
      <c r="H27" s="41">
        <f>SUM(H23+H24+H25+H26)</f>
        <v>0</v>
      </c>
      <c r="I27" s="41">
        <f>SUM(I23+I24+I25+I26)</f>
        <v>0</v>
      </c>
      <c r="J27" s="56">
        <f>SUBTOTAL(109,Impôts[Écart])</f>
        <v>0</v>
      </c>
    </row>
    <row r="28" spans="1:18" ht="30" customHeight="1">
      <c r="B28" s="40" t="s">
        <v>32</v>
      </c>
      <c r="C28" s="41">
        <f>SUM(C23+C24+C25+C26+C27)</f>
        <v>0</v>
      </c>
      <c r="D28" s="41">
        <f>SUM(D23+D24+D25+D26+D27)</f>
        <v>0</v>
      </c>
      <c r="E28" s="42">
        <f>SUBTOTAL(109,Transport[Écart])</f>
        <v>0</v>
      </c>
      <c r="F28" s="27"/>
      <c r="G28" s="55"/>
      <c r="H28" s="55"/>
      <c r="I28" s="55"/>
      <c r="J28" s="29"/>
    </row>
    <row r="29" spans="1:18" ht="30" customHeight="1">
      <c r="B29" s="32"/>
      <c r="C29" s="33"/>
      <c r="D29" s="33"/>
      <c r="E29" s="28"/>
      <c r="F29" s="27"/>
      <c r="G29" s="49"/>
      <c r="H29" s="49"/>
      <c r="I29" s="49"/>
      <c r="J29" s="57"/>
    </row>
    <row r="30" spans="1:18" ht="39" customHeight="1">
      <c r="B30" s="73" t="s">
        <v>44</v>
      </c>
      <c r="C30" s="74"/>
      <c r="D30" s="74"/>
      <c r="E30" s="81"/>
      <c r="F30" s="27"/>
      <c r="G30" s="49"/>
      <c r="H30" s="49"/>
      <c r="I30" s="49"/>
      <c r="J30" s="57"/>
    </row>
    <row r="31" spans="1:18" ht="30" customHeight="1">
      <c r="B31" s="64" t="s">
        <v>17</v>
      </c>
      <c r="C31" s="26" t="s">
        <v>18</v>
      </c>
      <c r="D31" s="26" t="s">
        <v>19</v>
      </c>
      <c r="E31" s="38" t="s">
        <v>20</v>
      </c>
      <c r="F31" s="27"/>
      <c r="G31" s="49"/>
      <c r="H31" s="49"/>
      <c r="I31" s="49"/>
      <c r="J31" s="57"/>
      <c r="N31" s="2"/>
      <c r="O31" s="2"/>
      <c r="P31" s="2"/>
      <c r="Q31" s="2"/>
      <c r="R31" s="2"/>
    </row>
    <row r="32" spans="1:18" ht="33" customHeight="1">
      <c r="B32" s="37" t="s">
        <v>45</v>
      </c>
      <c r="C32" s="28">
        <v>0</v>
      </c>
      <c r="D32" s="28">
        <v>0</v>
      </c>
      <c r="E32" s="39">
        <f>Assurance[[#This Row],[Coût Prévu ]]-Assurance[[#This Row],[Coût réel]]</f>
        <v>0</v>
      </c>
      <c r="F32" s="27"/>
      <c r="G32" s="49"/>
      <c r="H32" s="49"/>
      <c r="I32" s="49"/>
      <c r="J32" s="57"/>
    </row>
    <row r="33" spans="1:18" ht="33.75" customHeight="1">
      <c r="B33" s="37" t="s">
        <v>46</v>
      </c>
      <c r="C33" s="28">
        <v>0</v>
      </c>
      <c r="D33" s="28">
        <v>0</v>
      </c>
      <c r="E33" s="39">
        <f>Assurance[[#This Row],[Coût Prévu ]]-Assurance[[#This Row],[Coût réel]]</f>
        <v>0</v>
      </c>
      <c r="F33" s="27"/>
      <c r="G33" s="49"/>
      <c r="H33" s="49"/>
      <c r="I33" s="49"/>
      <c r="J33" s="57"/>
    </row>
    <row r="34" spans="1:18" ht="33.75" customHeight="1">
      <c r="B34" s="37" t="s">
        <v>47</v>
      </c>
      <c r="C34" s="28">
        <v>0</v>
      </c>
      <c r="D34" s="28">
        <v>0</v>
      </c>
      <c r="E34" s="39">
        <f>Assurance[[#This Row],[Coût Prévu ]]-Assurance[[#This Row],[Coût réel]]</f>
        <v>0</v>
      </c>
      <c r="F34" s="27"/>
      <c r="G34" s="49"/>
      <c r="H34" s="49"/>
      <c r="I34" s="49"/>
      <c r="J34" s="57"/>
    </row>
    <row r="35" spans="1:18" ht="30" customHeight="1">
      <c r="B35" s="37" t="s">
        <v>43</v>
      </c>
      <c r="C35" s="28">
        <v>0</v>
      </c>
      <c r="D35" s="28">
        <v>0</v>
      </c>
      <c r="E35" s="39">
        <f>Assurance[[#This Row],[Coût Prévu ]]-Assurance[[#This Row],[Coût réel]]</f>
        <v>0</v>
      </c>
      <c r="F35" s="27"/>
      <c r="G35" s="49"/>
      <c r="H35" s="49"/>
      <c r="I35" s="49"/>
      <c r="J35" s="57"/>
    </row>
    <row r="36" spans="1:18" ht="37.9" customHeight="1">
      <c r="B36" s="40" t="s">
        <v>32</v>
      </c>
      <c r="C36" s="41">
        <f>SUM(C32+C33+C34+C35)</f>
        <v>0</v>
      </c>
      <c r="D36" s="41">
        <f>SUM(D32+D33+D34+D35)</f>
        <v>0</v>
      </c>
      <c r="E36" s="42">
        <f>SUBTOTAL(109,Assurance[Écart])</f>
        <v>0</v>
      </c>
      <c r="F36" s="27"/>
      <c r="G36" s="73" t="s">
        <v>48</v>
      </c>
      <c r="H36" s="74"/>
      <c r="I36" s="74"/>
      <c r="J36" s="75"/>
    </row>
    <row r="37" spans="1:18" s="2" customFormat="1" ht="30" customHeight="1">
      <c r="A37" s="11"/>
      <c r="B37" s="34"/>
      <c r="C37" s="35"/>
      <c r="D37" s="35"/>
      <c r="E37" s="28"/>
      <c r="F37" s="31"/>
      <c r="G37" s="61" t="s">
        <v>17</v>
      </c>
      <c r="H37" s="26" t="s">
        <v>18</v>
      </c>
      <c r="I37" s="26" t="s">
        <v>19</v>
      </c>
      <c r="J37" s="53" t="s">
        <v>20</v>
      </c>
      <c r="N37"/>
      <c r="O37"/>
      <c r="P37"/>
      <c r="Q37"/>
      <c r="R37"/>
    </row>
    <row r="38" spans="1:18" ht="51" customHeight="1">
      <c r="B38" s="49"/>
      <c r="C38" s="49"/>
      <c r="D38" s="49"/>
      <c r="E38" s="49"/>
      <c r="F38" s="27"/>
      <c r="G38" s="59" t="s">
        <v>49</v>
      </c>
      <c r="H38" s="28">
        <v>0</v>
      </c>
      <c r="I38" s="28">
        <v>0</v>
      </c>
      <c r="J38" s="54">
        <f>Épargne[[#This Row],[Coût Prévu ]]-Épargne[[#This Row],[Coût réel]]</f>
        <v>0</v>
      </c>
      <c r="K38" s="5"/>
    </row>
    <row r="39" spans="1:18" ht="42" customHeight="1">
      <c r="B39" s="49"/>
      <c r="C39" s="49"/>
      <c r="D39" s="49"/>
      <c r="E39" s="49"/>
      <c r="F39" s="27"/>
      <c r="G39" s="59" t="s">
        <v>50</v>
      </c>
      <c r="H39" s="28">
        <v>0</v>
      </c>
      <c r="I39" s="28">
        <v>0</v>
      </c>
      <c r="J39" s="54">
        <f>Épargne[[#This Row],[Coût Prévu ]]-Épargne[[#This Row],[Coût réel]]</f>
        <v>0</v>
      </c>
      <c r="K39" s="5"/>
    </row>
    <row r="40" spans="1:18" ht="30" customHeight="1">
      <c r="B40" s="49"/>
      <c r="C40" s="49"/>
      <c r="D40" s="49"/>
      <c r="E40" s="49"/>
      <c r="F40" s="27"/>
      <c r="G40" s="37" t="s">
        <v>51</v>
      </c>
      <c r="H40" s="28">
        <v>0</v>
      </c>
      <c r="I40" s="28">
        <v>0</v>
      </c>
      <c r="J40" s="54">
        <f>Épargne[[#This Row],[Coût Prévu ]]-Épargne[[#This Row],[Coût réel]]</f>
        <v>0</v>
      </c>
      <c r="K40" s="5"/>
      <c r="N40" s="2"/>
      <c r="O40" s="2"/>
      <c r="P40" s="2"/>
      <c r="Q40" s="2"/>
      <c r="R40" s="2"/>
    </row>
    <row r="41" spans="1:18" ht="54.75" customHeight="1">
      <c r="B41" s="49"/>
      <c r="C41" s="49"/>
      <c r="D41" s="49"/>
      <c r="E41" s="49"/>
      <c r="F41" s="27"/>
      <c r="G41" s="40" t="s">
        <v>32</v>
      </c>
      <c r="H41" s="41">
        <f>SUM(H38+H39+H40)</f>
        <v>0</v>
      </c>
      <c r="I41" s="41">
        <f>SUM(I38+I39+I40)</f>
        <v>0</v>
      </c>
      <c r="J41" s="56">
        <f>SUBTOTAL(109,Épargne[Écart])</f>
        <v>0</v>
      </c>
      <c r="K41" s="5"/>
    </row>
    <row r="42" spans="1:18" ht="30" customHeight="1">
      <c r="B42" s="50"/>
      <c r="C42" s="50"/>
      <c r="D42" s="50"/>
      <c r="E42" s="50"/>
      <c r="F42" s="27"/>
      <c r="G42" s="49"/>
      <c r="H42" s="49"/>
      <c r="I42" s="49"/>
      <c r="J42" s="57"/>
      <c r="K42" s="14"/>
    </row>
    <row r="43" spans="1:18" ht="30" customHeight="1">
      <c r="B43" s="49"/>
      <c r="C43" s="49"/>
      <c r="D43" s="49"/>
      <c r="E43" s="49"/>
      <c r="F43" s="27"/>
      <c r="G43" s="50"/>
      <c r="H43" s="50"/>
      <c r="I43" s="50"/>
      <c r="J43" s="58"/>
      <c r="K43" s="5"/>
    </row>
    <row r="44" spans="1:18" ht="37.9" customHeight="1">
      <c r="B44" s="88"/>
      <c r="C44" s="89"/>
      <c r="D44" s="89"/>
      <c r="E44" s="89"/>
      <c r="F44" s="27"/>
      <c r="G44" s="94" t="s">
        <v>52</v>
      </c>
      <c r="H44" s="79"/>
      <c r="I44" s="79"/>
      <c r="J44" s="95"/>
      <c r="K44" s="5"/>
    </row>
    <row r="45" spans="1:18" s="2" customFormat="1" ht="30" customHeight="1">
      <c r="A45" s="11"/>
      <c r="B45" s="73" t="s">
        <v>53</v>
      </c>
      <c r="C45" s="74"/>
      <c r="D45" s="74"/>
      <c r="E45" s="81"/>
      <c r="F45" s="31"/>
      <c r="G45" s="96" t="s">
        <v>17</v>
      </c>
      <c r="H45" s="91" t="s">
        <v>18</v>
      </c>
      <c r="I45" s="91" t="s">
        <v>19</v>
      </c>
      <c r="J45" s="38" t="s">
        <v>20</v>
      </c>
      <c r="K45" s="36"/>
      <c r="N45"/>
      <c r="O45"/>
      <c r="P45"/>
      <c r="Q45"/>
      <c r="R45"/>
    </row>
    <row r="46" spans="1:18" ht="34.5" customHeight="1">
      <c r="B46" s="65" t="s">
        <v>17</v>
      </c>
      <c r="C46" s="90" t="s">
        <v>18</v>
      </c>
      <c r="D46" s="91" t="s">
        <v>19</v>
      </c>
      <c r="E46" s="38" t="s">
        <v>20</v>
      </c>
      <c r="F46" s="27"/>
      <c r="G46" s="37" t="s">
        <v>54</v>
      </c>
      <c r="H46" s="92">
        <v>0</v>
      </c>
      <c r="I46" s="92">
        <v>0</v>
      </c>
      <c r="J46" s="39">
        <f>SoinsPersonnels[[#This Row],[Coût Prévu ]]-SoinsPersonnels[[#This Row],[Coût réel]]</f>
        <v>0</v>
      </c>
      <c r="K46" s="5"/>
    </row>
    <row r="47" spans="1:18" ht="33" customHeight="1">
      <c r="B47" s="37" t="s">
        <v>55</v>
      </c>
      <c r="C47" s="92">
        <v>0</v>
      </c>
      <c r="D47" s="92">
        <v>0</v>
      </c>
      <c r="E47" s="39">
        <f>Nourriture[[#This Row],[Coût Prévu ]]-Nourriture[[#This Row],[Coût réel]]</f>
        <v>0</v>
      </c>
      <c r="F47" s="51"/>
      <c r="G47" s="37" t="s">
        <v>56</v>
      </c>
      <c r="H47" s="92">
        <v>0</v>
      </c>
      <c r="I47" s="92">
        <v>0</v>
      </c>
      <c r="J47" s="39">
        <f>SoinsPersonnels[[#This Row],[Coût Prévu ]]-SoinsPersonnels[[#This Row],[Coût réel]]</f>
        <v>0</v>
      </c>
      <c r="K47" s="5"/>
    </row>
    <row r="48" spans="1:18" ht="36" customHeight="1">
      <c r="B48" s="37" t="s">
        <v>57</v>
      </c>
      <c r="C48" s="92">
        <v>0</v>
      </c>
      <c r="D48" s="92">
        <v>0</v>
      </c>
      <c r="E48" s="39">
        <f>Nourriture[[#This Row],[Coût Prévu ]]-Nourriture[[#This Row],[Coût réel]]</f>
        <v>0</v>
      </c>
      <c r="F48" s="93"/>
      <c r="G48" s="37" t="s">
        <v>58</v>
      </c>
      <c r="H48" s="92">
        <v>0</v>
      </c>
      <c r="I48" s="92">
        <v>0</v>
      </c>
      <c r="J48" s="39">
        <f>SoinsPersonnels[[#This Row],[Coût Prévu ]]-SoinsPersonnels[[#This Row],[Coût réel]]</f>
        <v>0</v>
      </c>
      <c r="K48" s="5"/>
      <c r="N48" s="2"/>
      <c r="O48" s="2"/>
      <c r="P48" s="2"/>
      <c r="Q48" s="2"/>
      <c r="R48" s="2"/>
    </row>
    <row r="49" spans="2:11" ht="30" customHeight="1">
      <c r="B49" s="37" t="s">
        <v>30</v>
      </c>
      <c r="C49" s="92">
        <v>0</v>
      </c>
      <c r="D49" s="92">
        <v>0</v>
      </c>
      <c r="E49" s="39">
        <f>Nourriture[[#This Row],[Coût Prévu ]]-Nourriture[[#This Row],[Coût réel]]</f>
        <v>0</v>
      </c>
      <c r="F49" s="93"/>
      <c r="G49" s="59" t="s">
        <v>59</v>
      </c>
      <c r="H49" s="92">
        <v>0</v>
      </c>
      <c r="I49" s="92">
        <v>0</v>
      </c>
      <c r="J49" s="39">
        <f>SoinsPersonnels[[#This Row],[Coût Prévu ]]-SoinsPersonnels[[#This Row],[Coût réel]]</f>
        <v>0</v>
      </c>
      <c r="K49" s="5"/>
    </row>
    <row r="50" spans="2:11" ht="30" customHeight="1">
      <c r="B50" s="40" t="s">
        <v>32</v>
      </c>
      <c r="C50" s="41">
        <f>SUM(C47+C48+C49)</f>
        <v>0</v>
      </c>
      <c r="D50" s="41">
        <f>SUM(D47+D48+D49)</f>
        <v>0</v>
      </c>
      <c r="E50" s="42">
        <f>SUBTOTAL(109,Nourriture[Écart])</f>
        <v>0</v>
      </c>
      <c r="F50" s="93"/>
      <c r="G50" s="37" t="s">
        <v>60</v>
      </c>
      <c r="H50" s="92">
        <v>0</v>
      </c>
      <c r="I50" s="92">
        <v>0</v>
      </c>
      <c r="J50" s="39">
        <f>SoinsPersonnels[[#This Row],[Coût Prévu ]]-SoinsPersonnels[[#This Row],[Coût réel]]</f>
        <v>0</v>
      </c>
    </row>
    <row r="51" spans="2:11" ht="37.9" customHeight="1">
      <c r="B51" s="88"/>
      <c r="C51" s="89"/>
      <c r="D51" s="89"/>
      <c r="E51" s="67"/>
      <c r="F51" s="93"/>
      <c r="G51" s="37" t="s">
        <v>43</v>
      </c>
      <c r="H51" s="92">
        <v>0</v>
      </c>
      <c r="I51" s="92">
        <v>0</v>
      </c>
      <c r="J51" s="39">
        <f>SoinsPersonnels[[#This Row],[Coût Prévu ]]-SoinsPersonnels[[#This Row],[Coût réel]]</f>
        <v>0</v>
      </c>
    </row>
    <row r="52" spans="2:11" ht="37.9" customHeight="1">
      <c r="B52" s="49"/>
      <c r="C52" s="49"/>
      <c r="D52" s="49"/>
      <c r="E52" s="49"/>
      <c r="F52" s="51"/>
      <c r="G52" s="40" t="s">
        <v>32</v>
      </c>
      <c r="H52" s="41">
        <f>SUM(H46+H47+H48+H49+H50+H51)</f>
        <v>0</v>
      </c>
      <c r="I52" s="41">
        <f>SUM(I46+I47+I48+I49+I50+I51)</f>
        <v>0</v>
      </c>
      <c r="J52" s="42">
        <f>SUBTOTAL(109,SoinsPersonnels[Écart])</f>
        <v>0</v>
      </c>
    </row>
    <row r="53" spans="2:11" ht="48" customHeight="1">
      <c r="F53" s="66"/>
    </row>
    <row r="54" spans="2:11" ht="30" customHeight="1"/>
    <row r="55" spans="2:11" ht="30" customHeight="1"/>
    <row r="56" spans="2:11" ht="36" customHeight="1"/>
    <row r="57" spans="2:11" ht="30" customHeight="1"/>
    <row r="58" spans="2:11" ht="30" customHeight="1"/>
    <row r="59" spans="2:11" ht="34.5" customHeight="1"/>
    <row r="60" spans="2:11" ht="30" customHeight="1">
      <c r="F60" s="5"/>
    </row>
    <row r="61" spans="2:11" ht="30" customHeight="1">
      <c r="F61" s="5"/>
    </row>
    <row r="62" spans="2:11" ht="30" customHeight="1">
      <c r="F62" s="5"/>
    </row>
    <row r="63" spans="2:11" ht="30" customHeight="1">
      <c r="F63" s="5"/>
    </row>
    <row r="64" spans="2:11" ht="30" customHeight="1">
      <c r="F64" s="5"/>
    </row>
    <row r="65" spans="6:6" ht="30" customHeight="1">
      <c r="F65" s="5"/>
    </row>
    <row r="66" spans="6:6" ht="24.95" customHeight="1">
      <c r="F66" s="5"/>
    </row>
    <row r="67" spans="6:6" ht="24.95" customHeight="1">
      <c r="F67" s="5"/>
    </row>
    <row r="68" spans="6:6" ht="24.95" customHeight="1">
      <c r="F68" s="5"/>
    </row>
    <row r="69" spans="6:6" ht="24.95" customHeight="1">
      <c r="F69" s="5"/>
    </row>
    <row r="70" spans="6:6" ht="24.95" customHeight="1">
      <c r="F70" s="5"/>
    </row>
  </sheetData>
  <mergeCells count="18">
    <mergeCell ref="B45:E45"/>
    <mergeCell ref="B11:E11"/>
    <mergeCell ref="G11:J11"/>
    <mergeCell ref="G36:J36"/>
    <mergeCell ref="G44:J44"/>
    <mergeCell ref="B21:E21"/>
    <mergeCell ref="B30:E30"/>
    <mergeCell ref="G21:J21"/>
    <mergeCell ref="G20:J20"/>
    <mergeCell ref="B9:C9"/>
    <mergeCell ref="J4:J5"/>
    <mergeCell ref="J6:J7"/>
    <mergeCell ref="J8:J9"/>
    <mergeCell ref="B2:J2"/>
    <mergeCell ref="G4:I5"/>
    <mergeCell ref="G6:I7"/>
    <mergeCell ref="G8:I9"/>
    <mergeCell ref="B4:C4"/>
  </mergeCells>
  <dataValidations count="11">
    <dataValidation allowBlank="1" showInputMessage="1" showErrorMessage="1" prompt="Créez un budget mensuel personnel dans cette feuille de calcul. Des instructions utiles sur l’utilisation de cette feuille de calcul figurent dans les cellules de cette colonne. Appuyez sur la flèche vers le bas pour commencer." sqref="A1" xr:uid="{535C1FB4-69DA-478A-9C24-451D9BD5B386}"/>
    <dataValidation allowBlank="1" showInputMessage="1" showErrorMessage="1" prompt="Le titre de cette feuille de calcul figure dans la cellule B2. L’instruction suivante figure dans la cellule A4." sqref="A2" xr:uid="{B4FABB03-3192-4386-8C0C-14BCEBFC58A9}"/>
    <dataValidation allowBlank="1" showInputMessage="1" showErrorMessage="1" prompt="L’étiquette Prévisions de recettes mensuelles figure dans la cellule de droite. Entrez le Revenu 1 dans C5 et le Revenu supplémentaire dans C6, pour calculer le Revenu mensuel total dans C7. Les prochaines instructions se trouvent dans la cellule A7." sqref="A4" xr:uid="{37ECE25A-D750-4901-9936-FA0425D6DFC1}"/>
    <dataValidation allowBlank="1" showInputMessage="1" showErrorMessage="1" prompt="Le Solde projeté est calculé automatiquement dans la cellule H4, le Solde réel dans la cellule H6, et la différence dans la cellule H8. L’instruction suivante se trouve dans la cellule A9." sqref="A7" xr:uid="{30295BAD-27FA-449C-8A78-ECFC2ACE1A2B}"/>
    <dataValidation allowBlank="1" showInputMessage="1" showErrorMessage="1" prompt="L’étiquette Revenu mensuel réel figure dans la cellule de droite. Entrez le Revenu 1 dans la cellule C10 et le Revenu supplémentaire dans C11 pour calculer le Revenu mensuel total dans C12. L’instruction suivante se trouve dans la cellule A15." sqref="A9" xr:uid="{23FC07BB-1058-4403-A6BB-F2E3DAB6391D}"/>
    <dataValidation allowBlank="1" showInputMessage="1" showErrorMessage="1" prompt="Entrez les détails dans le tableau Logement à partir de la cellule à droite et dans le tableau Loisirs à partir de la cellule G15. L’instruction suivante se trouve dans la cellule A29." sqref="A12" xr:uid="{DCC6E90E-6B90-466F-863D-46F7DA3C4296}"/>
    <dataValidation allowBlank="1" showInputMessage="1" showErrorMessage="1" prompt="Entrez les détails dans le tableau Transport à partir de la cellule à droite et dans le tableau Emprunts à partir de la cellule G29. L’instruction suivante se trouve dans la cellule A40." sqref="A26" xr:uid="{AFC8D67D-8805-4E04-8494-156CF7945383}"/>
    <dataValidation allowBlank="1" showInputMessage="1" showErrorMessage="1" prompt="Entrez les détails dans le tableau Assurance à partir de la cellule de droite et dans le tableau Impôts à partir de la cellule G40. L’instruction suivante se trouve dans la cellule A48." sqref="A38" xr:uid="{34699D58-6783-4DA8-AD00-EB6D5B4F4886}"/>
    <dataValidation allowBlank="1" showInputMessage="1" showErrorMessage="1" prompt="Entrez les détails dans le tableau Alimentation à partir de la cellule à droite et dans le tableau Épargne à partir de la cellule G48. L’instruction suivante se trouve dans la cellule A55." sqref="A46" xr:uid="{E10C94B7-CAAB-4591-99E4-5A50789CA061}"/>
    <dataValidation allowBlank="1" showInputMessage="1" showErrorMessage="1" prompt="Entrez les détails dans le tableau Soins personnels à partir de la cellule à droite et dans le tableau Juridique à partir de la cellule G64. L’instruction suivante se trouve dans la cellule A73." sqref="A53" xr:uid="{4D40684C-D56F-4273-B2CC-5C8947747B1A}"/>
    <dataValidation allowBlank="1" showInputMessage="1" showErrorMessage="1" prompt="Le Coût total projeté est calculé automatiquement dans la cellule J73, le Coût total réel dans la cellule J75, et la différence totale dans la cellule J77." sqref="A62" xr:uid="{7663E59F-1158-4833-8ADA-EE341AD75E0A}"/>
  </dataValidations>
  <printOptions horizontalCentered="1"/>
  <pageMargins left="0.4" right="0.4" top="0.4" bottom="0.4" header="0.3" footer="0.5"/>
  <pageSetup paperSize="9" scale="52" fitToHeight="0" orientation="portrait" r:id="rId1"/>
  <headerFooter differentFirst="1">
    <oddFooter>Page &amp;P of &amp;N</oddFooter>
  </headerFooter>
  <ignoredErrors>
    <ignoredError sqref="J15:J16 J23:J26 E34:E35 E23:E27 E32:E33" emptyCellReference="1"/>
  </ignoredErrors>
  <drawing r:id="rId2"/>
  <tableParts count="8">
    <tablePart r:id="rId3"/>
    <tablePart r:id="rId4"/>
    <tablePart r:id="rId5"/>
    <tablePart r:id="rId6"/>
    <tablePart r:id="rId7"/>
    <tablePart r:id="rId8"/>
    <tablePart r:id="rId9"/>
    <tablePart r:id="rId10"/>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AEA7BF-5F6D-4190-94DE-C712BCC3EE10}"/>
</file>

<file path=customXml/itemProps2.xml><?xml version="1.0" encoding="utf-8"?>
<ds:datastoreItem xmlns:ds="http://schemas.openxmlformats.org/officeDocument/2006/customXml" ds:itemID="{D2FE0278-2011-4211-A4C3-078BB1DD3B1B}"/>
</file>

<file path=customXml/itemProps3.xml><?xml version="1.0" encoding="utf-8"?>
<ds:datastoreItem xmlns:ds="http://schemas.openxmlformats.org/officeDocument/2006/customXml" ds:itemID="{55772BA5-445A-461F-844B-36BC7496652B}"/>
</file>

<file path=docProps/app.xml><?xml version="1.0" encoding="utf-8"?>
<Properties xmlns="http://schemas.openxmlformats.org/officeDocument/2006/extended-properties" xmlns:vt="http://schemas.openxmlformats.org/officeDocument/2006/docPropsVTypes">
  <Template>TM33398600</Template>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2023-07-25T09:12:27Z</dcterms:created>
  <dcterms:modified xsi:type="dcterms:W3CDTF">2023-08-02T14:50:27Z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